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09"/>
  <workbookPr/>
  <mc:AlternateContent xmlns:mc="http://schemas.openxmlformats.org/markup-compatibility/2006">
    <mc:Choice Requires="x15">
      <x15ac:absPath xmlns:x15ac="http://schemas.microsoft.com/office/spreadsheetml/2010/11/ac" url="/Users/isabell/Desktop/"/>
    </mc:Choice>
  </mc:AlternateContent>
  <bookViews>
    <workbookView xWindow="7900" yWindow="5800" windowWidth="10000" windowHeight="5840"/>
  </bookViews>
  <sheets>
    <sheet name="Muster" sheetId="14" r:id="rId1"/>
    <sheet name="Januar 2013" sheetId="1" r:id="rId2"/>
    <sheet name="Februar 2013" sheetId="2" r:id="rId3"/>
    <sheet name="März 2013" sheetId="3" r:id="rId4"/>
    <sheet name="April 2013" sheetId="4" r:id="rId5"/>
    <sheet name="Mai 2013" sheetId="5" r:id="rId6"/>
    <sheet name="Juni 2013" sheetId="6" r:id="rId7"/>
    <sheet name="Juli 2013" sheetId="7" r:id="rId8"/>
    <sheet name="August 2013" sheetId="8" r:id="rId9"/>
    <sheet name="September 2013" sheetId="9" r:id="rId10"/>
    <sheet name="Oktober 2013" sheetId="10" r:id="rId11"/>
    <sheet name="November 2013" sheetId="11" r:id="rId12"/>
    <sheet name="Dezember 2013" sheetId="12" r:id="rId13"/>
    <sheet name="Tabelle1" sheetId="13" r:id="rId14"/>
  </sheets>
  <definedNames>
    <definedName name="_xlnm.Print_Area" localSheetId="4">'April 2013'!$A$1:$H$33</definedName>
    <definedName name="_xlnm.Print_Area" localSheetId="8">'August 2013'!$A$1:$H$33</definedName>
    <definedName name="_xlnm.Print_Area" localSheetId="12">'Dezember 2013'!$A$1:$H$33</definedName>
    <definedName name="_xlnm.Print_Area" localSheetId="2">'Februar 2013'!$A$1:$H$33</definedName>
    <definedName name="_xlnm.Print_Area" localSheetId="1">'Januar 2013'!$A$1:$H$33</definedName>
    <definedName name="_xlnm.Print_Area" localSheetId="7">'Juli 2013'!$A$1:$H$33</definedName>
    <definedName name="_xlnm.Print_Area" localSheetId="6">'Juni 2013'!$A$1:$H$33</definedName>
    <definedName name="_xlnm.Print_Area" localSheetId="5">'Mai 2013'!$A$1:$H$33</definedName>
    <definedName name="_xlnm.Print_Area" localSheetId="3">'März 2013'!$A$1:$H$33</definedName>
    <definedName name="_xlnm.Print_Area" localSheetId="0">Muster!$A$1:$H$33</definedName>
    <definedName name="_xlnm.Print_Area" localSheetId="11">'November 2013'!$A$1:$H$33</definedName>
    <definedName name="_xlnm.Print_Area" localSheetId="10">'Oktober 2013'!$A$1:$H$33</definedName>
    <definedName name="_xlnm.Print_Area" localSheetId="9">'September 2013'!$A$1:$H$33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2" l="1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B33" i="14"/>
  <c r="C32" i="14"/>
  <c r="B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C33" i="14"/>
  <c r="B32" i="4"/>
  <c r="C32" i="4"/>
  <c r="D37" i="14"/>
  <c r="D39" i="14"/>
  <c r="C32" i="2"/>
  <c r="C32" i="3"/>
  <c r="B32" i="3"/>
  <c r="E8" i="3"/>
  <c r="C32" i="1"/>
  <c r="C32" i="12"/>
  <c r="B32" i="12"/>
  <c r="C32" i="11"/>
  <c r="E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2" i="8"/>
  <c r="B32" i="11"/>
  <c r="C32" i="10"/>
  <c r="B32" i="10"/>
  <c r="C32" i="9"/>
  <c r="B32" i="9"/>
  <c r="C32" i="8"/>
  <c r="C32" i="7"/>
  <c r="B32" i="7"/>
  <c r="C32" i="6"/>
  <c r="B32" i="6"/>
  <c r="C32" i="5"/>
  <c r="B32" i="5"/>
  <c r="B32" i="2"/>
  <c r="B32" i="1"/>
  <c r="B33" i="1"/>
  <c r="E8" i="8"/>
  <c r="E8" i="6"/>
  <c r="E8" i="12"/>
  <c r="E8" i="11"/>
  <c r="E8" i="10"/>
  <c r="E8" i="9"/>
  <c r="E8" i="7"/>
  <c r="E8" i="5"/>
  <c r="E8" i="4"/>
  <c r="E8" i="2"/>
  <c r="C33" i="1"/>
  <c r="D38" i="1"/>
  <c r="D7" i="2"/>
  <c r="B33" i="2"/>
  <c r="D40" i="1"/>
  <c r="C33" i="2"/>
  <c r="D37" i="2"/>
  <c r="D39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B33" i="3"/>
  <c r="C33" i="3"/>
  <c r="D37" i="3"/>
  <c r="D39" i="3"/>
  <c r="D7" i="4"/>
  <c r="C33" i="4"/>
  <c r="D36" i="4"/>
  <c r="D38" i="4"/>
  <c r="B33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7" i="5"/>
  <c r="C33" i="5"/>
  <c r="D37" i="5"/>
  <c r="D39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B33" i="5"/>
  <c r="D7" i="6"/>
  <c r="C33" i="6"/>
  <c r="D37" i="6"/>
  <c r="D39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B33" i="6"/>
  <c r="D7" i="7"/>
  <c r="B33" i="7"/>
  <c r="C33" i="7"/>
  <c r="D37" i="7"/>
  <c r="D39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C33" i="8"/>
  <c r="D37" i="8"/>
  <c r="D39" i="8"/>
  <c r="B33" i="8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B33" i="9"/>
  <c r="C33" i="9"/>
  <c r="D37" i="9"/>
  <c r="D39" i="9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C33" i="10"/>
  <c r="B33" i="10"/>
  <c r="D37" i="10"/>
  <c r="D7" i="11"/>
  <c r="B33" i="11"/>
  <c r="D39" i="10"/>
  <c r="C33" i="11"/>
  <c r="D7" i="12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7" i="11"/>
  <c r="C33" i="12"/>
  <c r="D38" i="12"/>
  <c r="D39" i="11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B33" i="12"/>
  <c r="D40" i="12"/>
</calcChain>
</file>

<file path=xl/comments1.xml><?xml version="1.0" encoding="utf-8"?>
<comments xmlns="http://schemas.openxmlformats.org/spreadsheetml/2006/main">
  <authors>
    <author xml:space="preserve"> Thiel 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 xml:space="preserve"> Thiel :</t>
        </r>
        <r>
          <rPr>
            <sz val="9"/>
            <color indexed="81"/>
            <rFont val="Tahoma"/>
            <family val="2"/>
          </rPr>
          <t xml:space="preserve">
Bitte die Bankverbindung, oder die Kostenstellennummer angeben.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 xml:space="preserve"> Thiel :</t>
        </r>
        <r>
          <rPr>
            <sz val="9"/>
            <color indexed="81"/>
            <rFont val="Tahoma"/>
            <family val="2"/>
          </rPr>
          <t xml:space="preserve">
Bitte den Namen, oder die Nummer der Kostenstelle angeben.</t>
        </r>
      </text>
    </comment>
  </commentList>
</comments>
</file>

<file path=xl/comments10.xml><?xml version="1.0" encoding="utf-8"?>
<comments xmlns="http://schemas.openxmlformats.org/spreadsheetml/2006/main">
  <authors>
    <author xml:space="preserve"> Thiel 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 xml:space="preserve"> Thiel :</t>
        </r>
        <r>
          <rPr>
            <sz val="9"/>
            <color indexed="81"/>
            <rFont val="Tahoma"/>
            <family val="2"/>
          </rPr>
          <t xml:space="preserve">
Bitte die Konten Nr. angeben, oder die Kostenstellen Nr. angeben.</t>
        </r>
      </text>
    </comment>
  </commentList>
</comments>
</file>

<file path=xl/comments11.xml><?xml version="1.0" encoding="utf-8"?>
<comments xmlns="http://schemas.openxmlformats.org/spreadsheetml/2006/main">
  <authors>
    <author xml:space="preserve"> Thiel 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 xml:space="preserve"> Thiel :</t>
        </r>
        <r>
          <rPr>
            <sz val="9"/>
            <color indexed="81"/>
            <rFont val="Tahoma"/>
            <family val="2"/>
          </rPr>
          <t xml:space="preserve">
Bitte die Konten Nr. angeben, oder die Kostenstellen Nr. angeben.</t>
        </r>
      </text>
    </comment>
  </commentList>
</comments>
</file>

<file path=xl/comments12.xml><?xml version="1.0" encoding="utf-8"?>
<comments xmlns="http://schemas.openxmlformats.org/spreadsheetml/2006/main">
  <authors>
    <author xml:space="preserve"> Thiel 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 xml:space="preserve"> Thiel :</t>
        </r>
        <r>
          <rPr>
            <sz val="9"/>
            <color indexed="81"/>
            <rFont val="Tahoma"/>
            <family val="2"/>
          </rPr>
          <t xml:space="preserve">
Bitte die Konten Nr. angeben, oder die Kostenstellen Nr. angeben.</t>
        </r>
      </text>
    </comment>
  </commentList>
</comments>
</file>

<file path=xl/comments13.xml><?xml version="1.0" encoding="utf-8"?>
<comments xmlns="http://schemas.openxmlformats.org/spreadsheetml/2006/main">
  <authors>
    <author xml:space="preserve"> Thiel 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 xml:space="preserve"> Thiel :</t>
        </r>
        <r>
          <rPr>
            <sz val="9"/>
            <color indexed="81"/>
            <rFont val="Tahoma"/>
            <family val="2"/>
          </rPr>
          <t xml:space="preserve">
Bitte die Konten Nr. angeben, oder die Kostenstellen Nr. angeben.</t>
        </r>
      </text>
    </comment>
  </commentList>
</comments>
</file>

<file path=xl/comments2.xml><?xml version="1.0" encoding="utf-8"?>
<comments xmlns="http://schemas.openxmlformats.org/spreadsheetml/2006/main">
  <authors>
    <author xml:space="preserve"> Thiel 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 xml:space="preserve"> Thiel :</t>
        </r>
        <r>
          <rPr>
            <sz val="9"/>
            <color indexed="81"/>
            <rFont val="Tahoma"/>
            <family val="2"/>
          </rPr>
          <t xml:space="preserve">
Bitte die Konten Nr. angeben, oder die Kostenstellen Nr. angeben.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 xml:space="preserve"> Thiel :</t>
        </r>
        <r>
          <rPr>
            <sz val="9"/>
            <color indexed="81"/>
            <rFont val="Tahoma"/>
            <family val="2"/>
          </rPr>
          <t xml:space="preserve">
Bitte den Namen, oder die Nummer angeben.</t>
        </r>
      </text>
    </comment>
  </commentList>
</comments>
</file>

<file path=xl/comments3.xml><?xml version="1.0" encoding="utf-8"?>
<comments xmlns="http://schemas.openxmlformats.org/spreadsheetml/2006/main">
  <authors>
    <author xml:space="preserve"> Thiel 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 xml:space="preserve"> Thiel :</t>
        </r>
        <r>
          <rPr>
            <sz val="9"/>
            <color indexed="81"/>
            <rFont val="Tahoma"/>
            <family val="2"/>
          </rPr>
          <t xml:space="preserve">
Bitte die Konten Nr. angeben, oder die Kostenstellen Nr. angeben.</t>
        </r>
      </text>
    </comment>
  </commentList>
</comments>
</file>

<file path=xl/comments4.xml><?xml version="1.0" encoding="utf-8"?>
<comments xmlns="http://schemas.openxmlformats.org/spreadsheetml/2006/main">
  <authors>
    <author xml:space="preserve"> Thiel 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 xml:space="preserve"> Thiel :</t>
        </r>
        <r>
          <rPr>
            <sz val="9"/>
            <color indexed="81"/>
            <rFont val="Tahoma"/>
            <family val="2"/>
          </rPr>
          <t xml:space="preserve">
Bitte die Konten Nr. angeben, oder die Kostenstellen Nr. angeben.</t>
        </r>
      </text>
    </comment>
  </commentList>
</comments>
</file>

<file path=xl/comments5.xml><?xml version="1.0" encoding="utf-8"?>
<comments xmlns="http://schemas.openxmlformats.org/spreadsheetml/2006/main">
  <authors>
    <author xml:space="preserve"> Thiel 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 xml:space="preserve"> Thiel :</t>
        </r>
        <r>
          <rPr>
            <sz val="9"/>
            <color indexed="81"/>
            <rFont val="Tahoma"/>
            <family val="2"/>
          </rPr>
          <t xml:space="preserve">
Bitte die Konten Nr. angeben, oder die Kostenstellen Nr. angeben.</t>
        </r>
      </text>
    </comment>
  </commentList>
</comments>
</file>

<file path=xl/comments6.xml><?xml version="1.0" encoding="utf-8"?>
<comments xmlns="http://schemas.openxmlformats.org/spreadsheetml/2006/main">
  <authors>
    <author xml:space="preserve"> Thiel 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 xml:space="preserve"> Thiel :</t>
        </r>
        <r>
          <rPr>
            <sz val="9"/>
            <color indexed="81"/>
            <rFont val="Tahoma"/>
            <family val="2"/>
          </rPr>
          <t xml:space="preserve">
Bitte die Konten Nr. angeben, oder die Kostenstellen Nr. angeben.</t>
        </r>
      </text>
    </comment>
  </commentList>
</comments>
</file>

<file path=xl/comments7.xml><?xml version="1.0" encoding="utf-8"?>
<comments xmlns="http://schemas.openxmlformats.org/spreadsheetml/2006/main">
  <authors>
    <author xml:space="preserve"> Thiel 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 xml:space="preserve"> Thiel :</t>
        </r>
        <r>
          <rPr>
            <sz val="9"/>
            <color indexed="81"/>
            <rFont val="Tahoma"/>
            <family val="2"/>
          </rPr>
          <t xml:space="preserve">
Bitte die Konten Nr. angeben, oder die Kostenstellen Nr. angeben.</t>
        </r>
      </text>
    </comment>
  </commentList>
</comments>
</file>

<file path=xl/comments8.xml><?xml version="1.0" encoding="utf-8"?>
<comments xmlns="http://schemas.openxmlformats.org/spreadsheetml/2006/main">
  <authors>
    <author xml:space="preserve"> Thiel 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 xml:space="preserve"> Thiel :</t>
        </r>
        <r>
          <rPr>
            <sz val="9"/>
            <color indexed="81"/>
            <rFont val="Tahoma"/>
            <family val="2"/>
          </rPr>
          <t xml:space="preserve">
Bitte die Konten Nr. angeben, oder die Kostenstellen Nr. angeben.</t>
        </r>
      </text>
    </comment>
  </commentList>
</comments>
</file>

<file path=xl/comments9.xml><?xml version="1.0" encoding="utf-8"?>
<comments xmlns="http://schemas.openxmlformats.org/spreadsheetml/2006/main">
  <authors>
    <author xml:space="preserve"> Thiel 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 xml:space="preserve"> Thiel :</t>
        </r>
        <r>
          <rPr>
            <sz val="9"/>
            <color indexed="81"/>
            <rFont val="Tahoma"/>
            <family val="2"/>
          </rPr>
          <t xml:space="preserve">
Bitte die Konten Nr. angeben, oder die Kostenstellen Nr. angeben.</t>
        </r>
      </text>
    </comment>
  </commentList>
</comments>
</file>

<file path=xl/sharedStrings.xml><?xml version="1.0" encoding="utf-8"?>
<sst xmlns="http://schemas.openxmlformats.org/spreadsheetml/2006/main" count="637" uniqueCount="349">
  <si>
    <t xml:space="preserve"> </t>
  </si>
  <si>
    <t xml:space="preserve">   </t>
  </si>
  <si>
    <t>Einnahmen</t>
  </si>
  <si>
    <t>Ausgaben</t>
  </si>
  <si>
    <t>Bestand</t>
  </si>
  <si>
    <t>Buch.-betrag</t>
  </si>
  <si>
    <t xml:space="preserve">Beleg </t>
  </si>
  <si>
    <t xml:space="preserve">  Beleg-</t>
  </si>
  <si>
    <t xml:space="preserve">       Text</t>
  </si>
  <si>
    <t>Nr.</t>
  </si>
  <si>
    <t>Datum</t>
  </si>
  <si>
    <t>Übertrag</t>
  </si>
  <si>
    <t xml:space="preserve">  Summe</t>
  </si>
  <si>
    <t xml:space="preserve">  Best.Anfang/Ende</t>
  </si>
  <si>
    <t>Monat April 2013</t>
  </si>
  <si>
    <t>Monat März 2013</t>
  </si>
  <si>
    <t>Monat Februar 2013</t>
  </si>
  <si>
    <t>Monat Januar 2013</t>
  </si>
  <si>
    <t>Monat Mai 2013</t>
  </si>
  <si>
    <t>Monat Juni 2013</t>
  </si>
  <si>
    <t>Monat Juli 2013</t>
  </si>
  <si>
    <t>Monat August 2013</t>
  </si>
  <si>
    <t>Monat September 2013</t>
  </si>
  <si>
    <t>Monat Oktober 2013</t>
  </si>
  <si>
    <t>Monat November 2013</t>
  </si>
  <si>
    <t>Monat Dezember 2013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</si>
  <si>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</si>
  <si>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</si>
  <si>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</si>
  <si>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</si>
  <si>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</si>
  <si>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</si>
  <si>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</si>
  <si>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</si>
  <si>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</si>
  <si>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</si>
  <si>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</si>
  <si>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</si>
  <si>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</si>
  <si>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</si>
  <si>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</si>
  <si>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</si>
  <si>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</si>
  <si>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</si>
  <si>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</si>
  <si>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</si>
  <si>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</si>
  <si>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</si>
  <si>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</si>
  <si>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</si>
  <si>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</si>
  <si>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</si>
  <si>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</si>
  <si>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</si>
  <si>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</si>
  <si>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</si>
  <si>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</si>
  <si>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</si>
  <si>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</si>
  <si>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</si>
  <si>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</si>
  <si>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</si>
  <si>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</si>
  <si>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</si>
  <si>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</si>
  <si>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</si>
  <si>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</si>
  <si>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</si>
  <si>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</si>
  <si>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</si>
  <si>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</si>
  <si>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</si>
  <si>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</si>
  <si>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</si>
  <si>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Kassenstand Soll</t>
  </si>
  <si>
    <t>Kassenstand ist</t>
  </si>
  <si>
    <t>Differenz</t>
  </si>
  <si>
    <t>Prüfdatum</t>
  </si>
  <si>
    <t>049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</si>
  <si>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</si>
  <si>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</si>
  <si>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</si>
  <si>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</si>
  <si>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</si>
  <si>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</si>
  <si>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</si>
  <si>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</si>
  <si>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</si>
  <si>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</si>
  <si>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</si>
  <si>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</si>
  <si>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</si>
  <si>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</si>
  <si>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</si>
  <si>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</si>
  <si>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</si>
  <si>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</si>
  <si>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</si>
  <si>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</si>
  <si>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</si>
  <si>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</si>
  <si>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</si>
  <si>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</si>
  <si>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</si>
  <si>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</si>
  <si>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</si>
  <si>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</si>
  <si>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</si>
  <si>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</si>
  <si>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</si>
  <si>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</si>
  <si>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</si>
  <si>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</si>
  <si>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</si>
  <si>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</si>
  <si>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</si>
  <si>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</si>
  <si>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</si>
  <si>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</si>
  <si>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</si>
  <si>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</si>
  <si>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</si>
  <si>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</si>
  <si>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</si>
  <si>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</si>
  <si>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</si>
  <si>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</si>
  <si>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</si>
  <si>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</si>
  <si>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</si>
  <si>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</si>
  <si>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</si>
  <si>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</si>
  <si>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</si>
  <si>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</si>
  <si>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</si>
  <si>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</si>
  <si>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</si>
  <si>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</si>
  <si>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</si>
  <si>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</si>
  <si>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</si>
  <si>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</si>
  <si>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</si>
  <si>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</si>
  <si>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</si>
  <si>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</si>
  <si>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</si>
  <si>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</si>
  <si>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</si>
  <si>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</si>
  <si>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</si>
  <si>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</si>
  <si>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</si>
  <si>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</si>
  <si>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</si>
  <si>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</si>
  <si>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</si>
  <si>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</si>
  <si>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</si>
  <si>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</si>
  <si>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</si>
  <si>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</si>
  <si>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</si>
  <si>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</si>
  <si>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</si>
  <si>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</si>
  <si>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</si>
  <si>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</si>
  <si>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</si>
  <si>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</si>
  <si>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</si>
  <si>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</si>
  <si>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</si>
  <si>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</si>
  <si>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</si>
  <si>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</si>
  <si>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</si>
  <si>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</si>
  <si>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</si>
  <si>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Bastelmaterial für …………………</t>
  </si>
  <si>
    <t>Geschenke für…………………. Name angeben.</t>
  </si>
  <si>
    <t>Getränke für…………... Grund? Mit Name angeben.</t>
  </si>
  <si>
    <t>Anschaffung von PC oder anderen Gegenständen mit Grund für was.</t>
  </si>
  <si>
    <t>Bitte immer den Grund,  wofür oder welche Veranstaltung, Datum der Veranstaltung und den Empfänger angeben.</t>
  </si>
  <si>
    <t>Druckkosten für ….. Veranstaltung oder ……………angeben.</t>
  </si>
  <si>
    <t>Kostenerstattung Auslagen an………………….</t>
  </si>
  <si>
    <t>Glückwunschkarten für………….</t>
  </si>
  <si>
    <t>Büromaterial für…………………….</t>
  </si>
  <si>
    <t>Rückzahlung Vorschuss von ……………. Name angeben.</t>
  </si>
  <si>
    <t>Bus Ausleihe Rechnung- Nr. …...vom………. für ……. Grund der Ausleihe.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</si>
  <si>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</si>
  <si>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</si>
  <si>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</si>
  <si>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</si>
  <si>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</si>
  <si>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</si>
  <si>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</si>
  <si>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</si>
  <si>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</si>
  <si>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</si>
  <si>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</si>
  <si>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</si>
  <si>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</si>
  <si>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</si>
  <si>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</si>
  <si>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</si>
  <si>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</si>
  <si>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</si>
  <si>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</si>
  <si>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</si>
  <si>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</si>
  <si>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</si>
  <si>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</si>
  <si>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</si>
  <si>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</si>
  <si>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</si>
  <si>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</si>
  <si>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</si>
  <si>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</si>
  <si>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</si>
  <si>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</si>
  <si>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</si>
  <si>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</si>
  <si>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</si>
  <si>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</si>
  <si>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</si>
  <si>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</si>
  <si>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</si>
  <si>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</si>
  <si>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</si>
  <si>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</si>
  <si>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</si>
  <si>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</si>
  <si>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</si>
  <si>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</si>
  <si>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</si>
  <si>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</si>
  <si>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</si>
  <si>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</si>
  <si>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</si>
  <si>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</si>
  <si>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</si>
  <si>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</si>
  <si>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</si>
  <si>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</si>
  <si>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</si>
  <si>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</si>
  <si>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</si>
  <si>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</si>
  <si>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</si>
  <si>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</si>
  <si>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</si>
  <si>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</si>
  <si>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</si>
  <si>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</si>
  <si>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</si>
  <si>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</si>
  <si>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</si>
  <si>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</si>
  <si>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</si>
  <si>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</si>
  <si>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</si>
  <si>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</si>
  <si>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</si>
  <si>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</si>
  <si>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</si>
  <si>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</si>
  <si>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</si>
  <si>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</si>
  <si>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</si>
  <si>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</si>
  <si>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</si>
  <si>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</si>
  <si>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</si>
  <si>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</si>
  <si>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</si>
  <si>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</si>
  <si>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</si>
  <si>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</si>
  <si>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</si>
  <si>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</si>
  <si>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</si>
  <si>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</si>
  <si>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</si>
  <si>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</si>
  <si>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</si>
  <si>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</si>
  <si>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</si>
  <si>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</si>
  <si>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</si>
  <si>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</si>
  <si>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</si>
  <si>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</si>
  <si>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</si>
  <si>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</si>
  <si>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</si>
  <si>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</si>
  <si>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</si>
  <si>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</si>
  <si>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</si>
  <si>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</si>
  <si>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</si>
  <si>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</si>
  <si>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</si>
  <si>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</si>
  <si>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</si>
  <si>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</si>
  <si>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</si>
  <si>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</si>
  <si>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</si>
  <si>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</si>
  <si>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</si>
  <si>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</si>
  <si>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</si>
  <si>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</si>
  <si>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</si>
  <si>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</si>
  <si>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</si>
  <si>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</si>
  <si>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</si>
  <si>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</si>
  <si>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</si>
  <si>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</si>
  <si>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</si>
  <si>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</si>
  <si>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</si>
  <si>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</si>
  <si>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</si>
  <si>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Mandanten-Nr. 000</t>
  </si>
  <si>
    <t xml:space="preserve">Beispiel Tabelle </t>
  </si>
  <si>
    <t>Mandanten-Nr.  4711</t>
  </si>
  <si>
    <t>Mandanten-Nr.000</t>
  </si>
  <si>
    <t>Benzin für KFZ Nr.………..Km. Stand…………………</t>
  </si>
  <si>
    <t>Vorschuss an……………… mit Name angeben.</t>
  </si>
  <si>
    <t>Rechnung Nr. Firma, was, wofür.</t>
  </si>
  <si>
    <t xml:space="preserve">Vorbereitungstreffen am, in Gaststätte, mit Name der Teilnehmenden angeben. </t>
  </si>
  <si>
    <t>Teilnehmerbeiträge für Veranstaltung…………. eingenommen………Name.</t>
  </si>
  <si>
    <t xml:space="preserve">  Best. Anfang/Ende</t>
  </si>
  <si>
    <t>Honorar für Mustermann</t>
  </si>
  <si>
    <t>Lohnabrechnung Gehalt für Mustermann</t>
  </si>
  <si>
    <t>Zuschuss von, für………….</t>
  </si>
  <si>
    <t>Fahrkostenerstattung für Mustermann Einkaufserledigung für Veranstaltung…… .</t>
  </si>
  <si>
    <t>Rechnung für Unterkunft Maßnahmen Nr. Firma, was, wofür.</t>
  </si>
  <si>
    <t>Portokosten Rechnungsnummer vom………………….</t>
  </si>
  <si>
    <t>Auszahlung vom Girokonto an Barkasse</t>
  </si>
  <si>
    <t>Miete Rechnung Nr.………… für ………………….</t>
  </si>
  <si>
    <t>Beispiel:  Überweisung- Girokonto-   Kto. 1280</t>
  </si>
  <si>
    <t>Überweisung- Girokonto-  Kto. 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</si>
</sst>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 €&quot;_-;\-* #,##0.00&quot; €&quot;_-;_-* \-??&quot; €&quot;_-;_-@_-"/>
    <numFmt numFmtId="165" formatCode="_-* #,##0.00&quot; DM&quot;_-;\-* #,##0.00&quot; DM&quot;_-;_-* \-??&quot; DM&quot;_-;_-@_-"/>
    <numFmt numFmtId="166" formatCode="#,##0.00\ [$€];[Red]\-#,##0.00\ [$€]"/>
    <numFmt numFmtId="167" formatCode="#,##0.00&quot; €&quot;"/>
    <numFmt numFmtId="168" formatCode="dd/mm/yy;@"/>
    <numFmt numFmtId="169" formatCode="#,##0.00\ [$€-1];[Red]\-#,##0.00\ [$€-1]"/>
    <numFmt numFmtId="170" formatCode="_-* #,##0.00\ [$€-407]_-;\-* #,##0.00\ [$€-407]_-;_-* &quot;-&quot;??\ [$€-407]_-;_-@_-"/>
    <numFmt numFmtId="171" formatCode="\[@\]"/>
  </numFmts>
  <fonts count="15" x14ac:knownFonts="1">
    <font>
      <sz val="10"/>
      <color theme="1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8"/>
      <color indexed="11"/>
      <name val="Trebuchet MS"/>
      <family val="2"/>
    </font>
    <font>
      <b/>
      <sz val="16"/>
      <color indexed="17"/>
      <name val="Trebuchet MS"/>
      <family val="2"/>
    </font>
    <font>
      <b/>
      <sz val="11"/>
      <name val="Trebuchet MS"/>
      <family val="2"/>
    </font>
    <font>
      <b/>
      <sz val="8"/>
      <color indexed="8"/>
      <name val="Trebuchet MS"/>
      <family val="2"/>
    </font>
    <font>
      <sz val="10"/>
      <name val="Trebuchet MS"/>
      <family val="2"/>
    </font>
    <font>
      <b/>
      <sz val="10"/>
      <color theme="1"/>
      <name val="Trebuchet MS"/>
      <family val="2"/>
    </font>
    <font>
      <b/>
      <sz val="10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auto="1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hair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6" fontId="1" fillId="0" borderId="0" applyFont="0" applyFill="0" applyAlignment="0" applyProtection="0"/>
    <xf numFmtId="0" fontId="2" fillId="0" borderId="0"/>
    <xf numFmtId="166" fontId="2" fillId="0" borderId="0" applyFont="0" applyFill="0" applyAlignment="0" applyProtection="0"/>
  </cellStyleXfs>
  <cellXfs count="125">
    <xf numFmtId="0" fontId="0" fillId="0" borderId="0" xfId="0"/>
    <xf numFmtId="0" fontId="0" fillId="0" borderId="0" xfId="0" applyBorder="1"/>
    <xf numFmtId="0" fontId="5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/>
    <xf numFmtId="0" fontId="6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/>
    <xf numFmtId="0" fontId="6" fillId="2" borderId="8" xfId="0" applyFont="1" applyFill="1" applyBorder="1" applyAlignment="1">
      <alignment horizontal="center"/>
    </xf>
    <xf numFmtId="0" fontId="7" fillId="2" borderId="9" xfId="0" applyFont="1" applyFill="1" applyBorder="1"/>
    <xf numFmtId="0" fontId="7" fillId="2" borderId="0" xfId="0" applyFont="1" applyFill="1" applyBorder="1"/>
    <xf numFmtId="0" fontId="7" fillId="2" borderId="10" xfId="0" applyFont="1" applyFill="1" applyBorder="1"/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12" fillId="0" borderId="13" xfId="0" applyFont="1" applyBorder="1" applyAlignment="1">
      <alignment horizontal="center"/>
    </xf>
    <xf numFmtId="4" fontId="12" fillId="0" borderId="14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166" fontId="12" fillId="0" borderId="19" xfId="1" applyFont="1" applyFill="1" applyBorder="1"/>
    <xf numFmtId="166" fontId="12" fillId="0" borderId="14" xfId="1" applyFont="1" applyFill="1" applyBorder="1"/>
    <xf numFmtId="171" fontId="12" fillId="0" borderId="16" xfId="0" applyNumberFormat="1" applyFont="1" applyBorder="1" applyAlignment="1">
      <alignment horizontal="center" vertical="center"/>
    </xf>
    <xf numFmtId="168" fontId="12" fillId="0" borderId="14" xfId="0" applyNumberFormat="1" applyFont="1" applyFill="1" applyBorder="1"/>
    <xf numFmtId="0" fontId="12" fillId="0" borderId="18" xfId="0" applyFont="1" applyFill="1" applyBorder="1"/>
    <xf numFmtId="0" fontId="6" fillId="2" borderId="13" xfId="0" applyFont="1" applyFill="1" applyBorder="1" applyAlignment="1">
      <alignment horizontal="center" vertical="center"/>
    </xf>
    <xf numFmtId="169" fontId="12" fillId="2" borderId="11" xfId="1" applyNumberFormat="1" applyFont="1" applyFill="1" applyBorder="1" applyAlignment="1" applyProtection="1">
      <alignment vertical="center"/>
    </xf>
    <xf numFmtId="169" fontId="12" fillId="2" borderId="15" xfId="1" applyNumberFormat="1" applyFont="1" applyFill="1" applyBorder="1" applyAlignment="1" applyProtection="1">
      <alignment vertical="center"/>
    </xf>
    <xf numFmtId="165" fontId="6" fillId="2" borderId="35" xfId="0" applyNumberFormat="1" applyFont="1" applyFill="1" applyBorder="1" applyAlignment="1">
      <alignment vertical="center"/>
    </xf>
    <xf numFmtId="165" fontId="6" fillId="2" borderId="36" xfId="0" applyNumberFormat="1" applyFont="1" applyFill="1" applyBorder="1" applyAlignment="1">
      <alignment vertical="center"/>
    </xf>
    <xf numFmtId="0" fontId="12" fillId="2" borderId="36" xfId="0" applyFont="1" applyFill="1" applyBorder="1" applyAlignment="1">
      <alignment vertical="center"/>
    </xf>
    <xf numFmtId="0" fontId="12" fillId="2" borderId="31" xfId="0" applyFont="1" applyFill="1" applyBorder="1" applyAlignment="1">
      <alignment vertical="center"/>
    </xf>
    <xf numFmtId="0" fontId="12" fillId="2" borderId="37" xfId="0" applyFont="1" applyFill="1" applyBorder="1" applyAlignment="1">
      <alignment vertical="center"/>
    </xf>
    <xf numFmtId="0" fontId="6" fillId="2" borderId="26" xfId="0" applyFont="1" applyFill="1" applyBorder="1" applyAlignment="1">
      <alignment horizontal="center" vertical="center"/>
    </xf>
    <xf numFmtId="169" fontId="12" fillId="2" borderId="27" xfId="1" applyNumberFormat="1" applyFont="1" applyFill="1" applyBorder="1" applyAlignment="1" applyProtection="1">
      <alignment vertical="center"/>
    </xf>
    <xf numFmtId="169" fontId="6" fillId="2" borderId="27" xfId="1" applyNumberFormat="1" applyFont="1" applyFill="1" applyBorder="1" applyAlignment="1" applyProtection="1">
      <alignment vertical="center"/>
    </xf>
    <xf numFmtId="165" fontId="6" fillId="2" borderId="33" xfId="0" applyNumberFormat="1" applyFont="1" applyFill="1" applyBorder="1" applyAlignment="1">
      <alignment vertical="center"/>
    </xf>
    <xf numFmtId="165" fontId="6" fillId="2" borderId="29" xfId="0" applyNumberFormat="1" applyFont="1" applyFill="1" applyBorder="1" applyAlignment="1">
      <alignment vertical="center"/>
    </xf>
    <xf numFmtId="0" fontId="12" fillId="2" borderId="29" xfId="0" applyFont="1" applyFill="1" applyBorder="1" applyAlignment="1">
      <alignment vertical="center"/>
    </xf>
    <xf numFmtId="0" fontId="12" fillId="2" borderId="28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5" fillId="3" borderId="38" xfId="0" applyFont="1" applyFill="1" applyBorder="1"/>
    <xf numFmtId="0" fontId="5" fillId="3" borderId="4" xfId="0" applyFont="1" applyFill="1" applyBorder="1"/>
    <xf numFmtId="0" fontId="5" fillId="3" borderId="39" xfId="0" applyFont="1" applyFill="1" applyBorder="1"/>
    <xf numFmtId="0" fontId="5" fillId="3" borderId="0" xfId="0" applyFont="1" applyFill="1" applyBorder="1"/>
    <xf numFmtId="0" fontId="5" fillId="3" borderId="41" xfId="0" applyFont="1" applyFill="1" applyBorder="1"/>
    <xf numFmtId="0" fontId="5" fillId="3" borderId="29" xfId="0" applyFont="1" applyFill="1" applyBorder="1"/>
    <xf numFmtId="0" fontId="12" fillId="0" borderId="20" xfId="0" applyFont="1" applyFill="1" applyBorder="1"/>
    <xf numFmtId="169" fontId="12" fillId="2" borderId="14" xfId="1" applyNumberFormat="1" applyFont="1" applyFill="1" applyBorder="1" applyAlignment="1" applyProtection="1">
      <alignment vertical="center"/>
    </xf>
    <xf numFmtId="165" fontId="6" fillId="2" borderId="21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169" fontId="6" fillId="2" borderId="14" xfId="1" applyNumberFormat="1" applyFont="1" applyFill="1" applyBorder="1" applyAlignment="1" applyProtection="1">
      <alignment vertical="center"/>
    </xf>
    <xf numFmtId="165" fontId="6" fillId="2" borderId="19" xfId="0" applyNumberFormat="1" applyFont="1" applyFill="1" applyBorder="1" applyAlignment="1">
      <alignment vertical="center"/>
    </xf>
    <xf numFmtId="165" fontId="6" fillId="2" borderId="24" xfId="0" applyNumberFormat="1" applyFont="1" applyFill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5" fillId="0" borderId="16" xfId="0" applyFont="1" applyBorder="1"/>
    <xf numFmtId="171" fontId="12" fillId="0" borderId="46" xfId="0" applyNumberFormat="1" applyFont="1" applyBorder="1" applyAlignment="1">
      <alignment horizontal="center" vertical="center"/>
    </xf>
    <xf numFmtId="170" fontId="12" fillId="0" borderId="19" xfId="0" applyNumberFormat="1" applyFont="1" applyFill="1" applyBorder="1" applyAlignment="1">
      <alignment vertical="center"/>
    </xf>
    <xf numFmtId="168" fontId="12" fillId="0" borderId="14" xfId="0" applyNumberFormat="1" applyFont="1" applyBorder="1" applyAlignment="1">
      <alignment horizontal="center" vertical="center"/>
    </xf>
    <xf numFmtId="0" fontId="12" fillId="2" borderId="42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4" fontId="8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horizontal="left" vertical="center"/>
    </xf>
    <xf numFmtId="4" fontId="11" fillId="2" borderId="3" xfId="0" applyNumberFormat="1" applyFont="1" applyFill="1" applyBorder="1" applyAlignment="1">
      <alignment horizontal="center"/>
    </xf>
    <xf numFmtId="4" fontId="7" fillId="2" borderId="9" xfId="0" applyNumberFormat="1" applyFont="1" applyFill="1" applyBorder="1"/>
    <xf numFmtId="4" fontId="12" fillId="0" borderId="19" xfId="1" applyNumberFormat="1" applyFont="1" applyFill="1" applyBorder="1"/>
    <xf numFmtId="4" fontId="12" fillId="2" borderId="14" xfId="1" applyNumberFormat="1" applyFont="1" applyFill="1" applyBorder="1" applyAlignment="1" applyProtection="1">
      <alignment vertical="center"/>
    </xf>
    <xf numFmtId="4" fontId="12" fillId="2" borderId="11" xfId="1" applyNumberFormat="1" applyFont="1" applyFill="1" applyBorder="1" applyAlignment="1" applyProtection="1">
      <alignment vertical="center"/>
    </xf>
    <xf numFmtId="165" fontId="6" fillId="2" borderId="31" xfId="0" applyNumberFormat="1" applyFont="1" applyFill="1" applyBorder="1" applyAlignment="1">
      <alignment vertical="center"/>
    </xf>
    <xf numFmtId="0" fontId="12" fillId="2" borderId="32" xfId="0" applyFont="1" applyFill="1" applyBorder="1" applyAlignment="1">
      <alignment vertical="center"/>
    </xf>
    <xf numFmtId="0" fontId="5" fillId="0" borderId="0" xfId="0" applyFont="1" applyFill="1" applyBorder="1"/>
    <xf numFmtId="170" fontId="12" fillId="0" borderId="19" xfId="1" applyNumberFormat="1" applyFont="1" applyFill="1" applyBorder="1"/>
    <xf numFmtId="0" fontId="5" fillId="0" borderId="0" xfId="0" applyFont="1" applyBorder="1"/>
    <xf numFmtId="0" fontId="12" fillId="0" borderId="43" xfId="0" applyFont="1" applyBorder="1" applyAlignment="1">
      <alignment horizontal="center"/>
    </xf>
    <xf numFmtId="170" fontId="5" fillId="0" borderId="16" xfId="0" applyNumberFormat="1" applyFont="1" applyBorder="1"/>
    <xf numFmtId="14" fontId="12" fillId="0" borderId="16" xfId="0" applyNumberFormat="1" applyFont="1" applyBorder="1" applyAlignment="1">
      <alignment horizontal="center" vertical="center"/>
    </xf>
    <xf numFmtId="0" fontId="5" fillId="0" borderId="45" xfId="0" applyFont="1" applyBorder="1"/>
    <xf numFmtId="0" fontId="12" fillId="0" borderId="44" xfId="0" applyFont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170" fontId="12" fillId="0" borderId="14" xfId="1" applyNumberFormat="1" applyFont="1" applyFill="1" applyBorder="1"/>
    <xf numFmtId="170" fontId="12" fillId="0" borderId="14" xfId="0" applyNumberFormat="1" applyFont="1" applyBorder="1" applyAlignment="1">
      <alignment vertical="center"/>
    </xf>
    <xf numFmtId="171" fontId="12" fillId="0" borderId="14" xfId="0" applyNumberFormat="1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/>
    </xf>
    <xf numFmtId="168" fontId="12" fillId="0" borderId="14" xfId="0" applyNumberFormat="1" applyFont="1" applyBorder="1" applyAlignment="1">
      <alignment horizontal="right"/>
    </xf>
    <xf numFmtId="170" fontId="12" fillId="0" borderId="19" xfId="0" applyNumberFormat="1" applyFont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2" borderId="12" xfId="0" applyFont="1" applyFill="1" applyBorder="1" applyAlignment="1">
      <alignment wrapText="1"/>
    </xf>
    <xf numFmtId="170" fontId="12" fillId="0" borderId="19" xfId="0" applyNumberFormat="1" applyFont="1" applyFill="1" applyBorder="1"/>
    <xf numFmtId="170" fontId="12" fillId="0" borderId="15" xfId="1" applyNumberFormat="1" applyFont="1" applyFill="1" applyBorder="1"/>
    <xf numFmtId="170" fontId="12" fillId="0" borderId="11" xfId="1" applyNumberFormat="1" applyFont="1" applyFill="1" applyBorder="1"/>
    <xf numFmtId="14" fontId="6" fillId="2" borderId="7" xfId="0" applyNumberFormat="1" applyFont="1" applyFill="1" applyBorder="1" applyAlignment="1">
      <alignment vertical="center"/>
    </xf>
    <xf numFmtId="170" fontId="13" fillId="0" borderId="40" xfId="0" applyNumberFormat="1" applyFont="1" applyBorder="1" applyAlignment="1">
      <alignment horizontal="left"/>
    </xf>
    <xf numFmtId="170" fontId="13" fillId="0" borderId="40" xfId="0" applyNumberFormat="1" applyFont="1" applyBorder="1" applyAlignment="1"/>
    <xf numFmtId="170" fontId="14" fillId="0" borderId="30" xfId="0" applyNumberFormat="1" applyFont="1" applyBorder="1"/>
    <xf numFmtId="170" fontId="5" fillId="0" borderId="40" xfId="0" applyNumberFormat="1" applyFont="1" applyBorder="1" applyAlignment="1"/>
    <xf numFmtId="164" fontId="6" fillId="2" borderId="14" xfId="0" applyNumberFormat="1" applyFont="1" applyFill="1" applyBorder="1" applyAlignment="1">
      <alignment vertical="center"/>
    </xf>
    <xf numFmtId="164" fontId="12" fillId="2" borderId="16" xfId="0" applyNumberFormat="1" applyFont="1" applyFill="1" applyBorder="1" applyAlignment="1">
      <alignment vertical="center"/>
    </xf>
    <xf numFmtId="167" fontId="12" fillId="2" borderId="14" xfId="0" applyNumberFormat="1" applyFont="1" applyFill="1" applyBorder="1" applyAlignment="1">
      <alignment vertical="center"/>
    </xf>
    <xf numFmtId="4" fontId="12" fillId="2" borderId="11" xfId="0" applyNumberFormat="1" applyFont="1" applyFill="1" applyBorder="1" applyAlignment="1">
      <alignment vertical="center"/>
    </xf>
    <xf numFmtId="170" fontId="12" fillId="2" borderId="14" xfId="0" applyNumberFormat="1" applyFont="1" applyFill="1" applyBorder="1" applyAlignment="1">
      <alignment vertical="center"/>
    </xf>
    <xf numFmtId="170" fontId="12" fillId="2" borderId="16" xfId="0" applyNumberFormat="1" applyFont="1" applyFill="1" applyBorder="1" applyAlignment="1">
      <alignment vertical="center"/>
    </xf>
    <xf numFmtId="4" fontId="12" fillId="2" borderId="16" xfId="0" applyNumberFormat="1" applyFont="1" applyFill="1" applyBorder="1" applyAlignment="1">
      <alignment vertical="center"/>
    </xf>
    <xf numFmtId="164" fontId="12" fillId="2" borderId="14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">
    <cellStyle name="Euro" xfId="1"/>
    <cellStyle name="Euro 2" xfId="3"/>
    <cellStyle name="Stand.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vmlDrawing" Target="../drawings/vmlDrawing10.vml"/><Relationship Id="rId3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vmlDrawing" Target="../drawings/vmlDrawing11.vml"/><Relationship Id="rId3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vmlDrawing" Target="../drawings/vmlDrawing12.vml"/><Relationship Id="rId3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vmlDrawing" Target="../drawings/vmlDrawing13.vml"/><Relationship Id="rId3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4.vml"/><Relationship Id="rId3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vmlDrawing" Target="../drawings/vmlDrawing5.vml"/><Relationship Id="rId3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vmlDrawing" Target="../drawings/vmlDrawing6.vml"/><Relationship Id="rId3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vmlDrawing" Target="../drawings/vmlDrawing7.vml"/><Relationship Id="rId3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vmlDrawing" Target="../drawings/vmlDrawing8.vml"/><Relationship Id="rId3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vmlDrawing" Target="../drawings/vmlDrawing9.vml"/><Relationship Id="rId3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H38" sqref="H38"/>
    </sheetView>
  </sheetViews>
  <sheetFormatPr baseColWidth="10" defaultRowHeight="13" x14ac:dyDescent="0.15"/>
  <cols>
    <col min="1" max="1" width="3.83203125" customWidth="1"/>
    <col min="2" max="2" width="11.33203125" customWidth="1"/>
    <col min="3" max="3" width="12" customWidth="1"/>
    <col min="4" max="4" width="12.83203125" customWidth="1"/>
    <col min="5" max="5" width="11.33203125" customWidth="1"/>
    <col min="6" max="6" width="7.33203125" customWidth="1"/>
    <col min="7" max="7" width="8.5" customWidth="1"/>
    <col min="8" max="8" width="68.33203125" customWidth="1"/>
  </cols>
  <sheetData>
    <row r="1" spans="1:8" ht="14" thickBot="1" x14ac:dyDescent="0.2">
      <c r="A1" s="77"/>
      <c r="B1" s="78"/>
      <c r="C1" s="3"/>
      <c r="D1" s="3"/>
      <c r="E1" s="3"/>
      <c r="F1" s="3"/>
      <c r="G1" s="3"/>
      <c r="H1" s="3"/>
    </row>
    <row r="2" spans="1:8" ht="22" thickBot="1" x14ac:dyDescent="0.2">
      <c r="A2" s="103"/>
      <c r="B2" s="104" t="s">
        <v>330</v>
      </c>
      <c r="C2" s="105"/>
      <c r="D2" s="105" t="s">
        <v>0</v>
      </c>
      <c r="E2" s="105"/>
      <c r="F2" s="105"/>
      <c r="G2" s="123" t="s">
        <v>347</v>
      </c>
      <c r="H2" s="123"/>
    </row>
    <row r="3" spans="1:8" ht="21" x14ac:dyDescent="0.15">
      <c r="A3" s="4"/>
      <c r="B3" s="79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80" t="s">
        <v>331</v>
      </c>
      <c r="C4" s="9"/>
      <c r="D4" s="9" t="s">
        <v>17</v>
      </c>
      <c r="E4" s="9"/>
      <c r="F4" s="10"/>
      <c r="G4" s="11" t="s">
        <v>0</v>
      </c>
      <c r="H4" s="12"/>
    </row>
    <row r="5" spans="1:8" x14ac:dyDescent="0.15">
      <c r="A5" s="100"/>
      <c r="B5" s="81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ht="22" x14ac:dyDescent="0.15">
      <c r="A6" s="20"/>
      <c r="B6" s="82"/>
      <c r="C6" s="21"/>
      <c r="D6" s="22"/>
      <c r="E6" s="23"/>
      <c r="F6" s="25" t="s">
        <v>9</v>
      </c>
      <c r="G6" s="24" t="s">
        <v>10</v>
      </c>
      <c r="H6" s="106" t="s">
        <v>184</v>
      </c>
    </row>
    <row r="7" spans="1:8" x14ac:dyDescent="0.15">
      <c r="A7" s="27">
        <v>1</v>
      </c>
      <c r="B7" s="28"/>
      <c r="C7" s="28"/>
      <c r="D7" s="115">
        <v>1500</v>
      </c>
      <c r="E7" s="116"/>
      <c r="F7" s="29"/>
      <c r="G7" s="29"/>
      <c r="H7" s="30" t="s">
        <v>11</v>
      </c>
    </row>
    <row r="8" spans="1:8" x14ac:dyDescent="0.15">
      <c r="A8" s="27">
        <v>2</v>
      </c>
      <c r="B8" s="102"/>
      <c r="C8" s="98">
        <v>1000</v>
      </c>
      <c r="D8" s="117">
        <f>D7+B8-C8</f>
        <v>500</v>
      </c>
      <c r="E8" s="118">
        <f t="shared" ref="E8:E31" si="0">B8+C8</f>
        <v>1000</v>
      </c>
      <c r="F8" s="99" t="s">
        <v>26</v>
      </c>
      <c r="G8" s="75">
        <v>41281</v>
      </c>
      <c r="H8" s="30" t="s">
        <v>345</v>
      </c>
    </row>
    <row r="9" spans="1:8" x14ac:dyDescent="0.15">
      <c r="A9" s="27">
        <v>3</v>
      </c>
      <c r="B9" s="89"/>
      <c r="C9" s="97">
        <v>30</v>
      </c>
      <c r="D9" s="117">
        <f t="shared" ref="D9:D31" si="1">D8+B9-C9</f>
        <v>470</v>
      </c>
      <c r="E9" s="118">
        <f t="shared" si="0"/>
        <v>30</v>
      </c>
      <c r="F9" s="99" t="s">
        <v>27</v>
      </c>
      <c r="G9" s="34">
        <v>41295</v>
      </c>
      <c r="H9" s="35" t="s">
        <v>335</v>
      </c>
    </row>
    <row r="10" spans="1:8" x14ac:dyDescent="0.15">
      <c r="A10" s="27">
        <v>4</v>
      </c>
      <c r="B10" s="89"/>
      <c r="C10" s="97">
        <v>1.6</v>
      </c>
      <c r="D10" s="117">
        <f t="shared" si="1"/>
        <v>468.4</v>
      </c>
      <c r="E10" s="118">
        <f t="shared" si="0"/>
        <v>1.6</v>
      </c>
      <c r="F10" s="99" t="s">
        <v>28</v>
      </c>
      <c r="G10" s="34">
        <v>41295</v>
      </c>
      <c r="H10" s="35" t="s">
        <v>342</v>
      </c>
    </row>
    <row r="11" spans="1:8" x14ac:dyDescent="0.15">
      <c r="A11" s="27">
        <v>5</v>
      </c>
      <c r="B11" s="89"/>
      <c r="C11" s="97">
        <v>100</v>
      </c>
      <c r="D11" s="117">
        <f t="shared" si="1"/>
        <v>368.4</v>
      </c>
      <c r="E11" s="118">
        <f t="shared" si="0"/>
        <v>100</v>
      </c>
      <c r="F11" s="99" t="s">
        <v>29</v>
      </c>
      <c r="G11" s="34">
        <v>41298</v>
      </c>
      <c r="H11" s="35" t="s">
        <v>339</v>
      </c>
    </row>
    <row r="12" spans="1:8" x14ac:dyDescent="0.15">
      <c r="A12" s="27">
        <v>6</v>
      </c>
      <c r="B12" s="89"/>
      <c r="C12" s="97">
        <v>60.7</v>
      </c>
      <c r="D12" s="117">
        <f t="shared" si="1"/>
        <v>307.7</v>
      </c>
      <c r="E12" s="118">
        <f t="shared" si="0"/>
        <v>60.7</v>
      </c>
      <c r="F12" s="99" t="s">
        <v>30</v>
      </c>
      <c r="G12" s="34">
        <v>41298</v>
      </c>
      <c r="H12" s="35" t="s">
        <v>340</v>
      </c>
    </row>
    <row r="13" spans="1:8" x14ac:dyDescent="0.15">
      <c r="A13" s="27">
        <v>7</v>
      </c>
      <c r="B13" s="89">
        <v>400</v>
      </c>
      <c r="C13" s="97"/>
      <c r="D13" s="117">
        <f t="shared" si="1"/>
        <v>707.7</v>
      </c>
      <c r="E13" s="118">
        <f t="shared" si="0"/>
        <v>400</v>
      </c>
      <c r="F13" s="99" t="s">
        <v>31</v>
      </c>
      <c r="G13" s="34">
        <v>41302</v>
      </c>
      <c r="H13" s="35" t="s">
        <v>341</v>
      </c>
    </row>
    <row r="14" spans="1:8" x14ac:dyDescent="0.15">
      <c r="A14" s="27">
        <v>8</v>
      </c>
      <c r="B14" s="107"/>
      <c r="C14" s="97">
        <v>50.59</v>
      </c>
      <c r="D14" s="117">
        <f t="shared" si="1"/>
        <v>657.11</v>
      </c>
      <c r="E14" s="118">
        <f t="shared" si="0"/>
        <v>50.59</v>
      </c>
      <c r="F14" s="99" t="s">
        <v>32</v>
      </c>
      <c r="G14" s="34">
        <v>41302</v>
      </c>
      <c r="H14" s="35" t="s">
        <v>182</v>
      </c>
    </row>
    <row r="15" spans="1:8" x14ac:dyDescent="0.15">
      <c r="A15" s="27">
        <v>9</v>
      </c>
      <c r="B15" s="89"/>
      <c r="C15" s="97">
        <v>64.23</v>
      </c>
      <c r="D15" s="117">
        <f t="shared" si="1"/>
        <v>592.88</v>
      </c>
      <c r="E15" s="118">
        <f t="shared" si="0"/>
        <v>64.23</v>
      </c>
      <c r="F15" s="99" t="s">
        <v>33</v>
      </c>
      <c r="G15" s="34">
        <v>41302</v>
      </c>
      <c r="H15" s="35" t="s">
        <v>180</v>
      </c>
    </row>
    <row r="16" spans="1:8" x14ac:dyDescent="0.15">
      <c r="A16" s="27">
        <v>10</v>
      </c>
      <c r="B16" s="89"/>
      <c r="C16" s="97">
        <v>15.75</v>
      </c>
      <c r="D16" s="117">
        <f t="shared" si="1"/>
        <v>577.13</v>
      </c>
      <c r="E16" s="118">
        <f t="shared" si="0"/>
        <v>15.75</v>
      </c>
      <c r="F16" s="99" t="s">
        <v>34</v>
      </c>
      <c r="G16" s="34">
        <v>41302</v>
      </c>
      <c r="H16" s="35" t="s">
        <v>346</v>
      </c>
    </row>
    <row r="17" spans="1:8" x14ac:dyDescent="0.15">
      <c r="A17" s="27">
        <v>11</v>
      </c>
      <c r="B17" s="89"/>
      <c r="C17" s="97">
        <v>24.09</v>
      </c>
      <c r="D17" s="117">
        <f t="shared" si="1"/>
        <v>553.04</v>
      </c>
      <c r="E17" s="118">
        <f t="shared" si="0"/>
        <v>24.09</v>
      </c>
      <c r="F17" s="99" t="s">
        <v>35</v>
      </c>
      <c r="G17" s="34">
        <v>41302</v>
      </c>
      <c r="H17" s="35" t="s">
        <v>181</v>
      </c>
    </row>
    <row r="18" spans="1:8" x14ac:dyDescent="0.15">
      <c r="A18" s="27">
        <v>12</v>
      </c>
      <c r="B18" s="89"/>
      <c r="C18" s="97">
        <v>103.05</v>
      </c>
      <c r="D18" s="117">
        <f t="shared" si="1"/>
        <v>449.98999999999995</v>
      </c>
      <c r="E18" s="118">
        <f t="shared" si="0"/>
        <v>103.05</v>
      </c>
      <c r="F18" s="99" t="s">
        <v>36</v>
      </c>
      <c r="G18" s="34">
        <v>41302</v>
      </c>
      <c r="H18" s="35" t="s">
        <v>183</v>
      </c>
    </row>
    <row r="19" spans="1:8" x14ac:dyDescent="0.15">
      <c r="A19" s="27">
        <v>13</v>
      </c>
      <c r="B19" s="89"/>
      <c r="C19" s="97">
        <v>135.76</v>
      </c>
      <c r="D19" s="117">
        <f t="shared" si="1"/>
        <v>314.22999999999996</v>
      </c>
      <c r="E19" s="118">
        <f t="shared" si="0"/>
        <v>135.76</v>
      </c>
      <c r="F19" s="99" t="s">
        <v>37</v>
      </c>
      <c r="G19" s="34">
        <v>41302</v>
      </c>
      <c r="H19" s="35" t="s">
        <v>185</v>
      </c>
    </row>
    <row r="20" spans="1:8" x14ac:dyDescent="0.15">
      <c r="A20" s="27">
        <v>14</v>
      </c>
      <c r="B20" s="89"/>
      <c r="C20" s="97">
        <v>18.96</v>
      </c>
      <c r="D20" s="117">
        <f t="shared" si="1"/>
        <v>295.27</v>
      </c>
      <c r="E20" s="118">
        <f t="shared" si="0"/>
        <v>18.96</v>
      </c>
      <c r="F20" s="99" t="s">
        <v>38</v>
      </c>
      <c r="G20" s="34">
        <v>41302</v>
      </c>
      <c r="H20" s="35" t="s">
        <v>333</v>
      </c>
    </row>
    <row r="21" spans="1:8" x14ac:dyDescent="0.15">
      <c r="A21" s="27">
        <v>15</v>
      </c>
      <c r="B21" s="89"/>
      <c r="C21" s="97">
        <v>150</v>
      </c>
      <c r="D21" s="117">
        <f t="shared" si="1"/>
        <v>145.26999999999998</v>
      </c>
      <c r="E21" s="118">
        <f t="shared" si="0"/>
        <v>150</v>
      </c>
      <c r="F21" s="99" t="s">
        <v>39</v>
      </c>
      <c r="G21" s="34">
        <v>41302</v>
      </c>
      <c r="H21" s="35" t="s">
        <v>344</v>
      </c>
    </row>
    <row r="22" spans="1:8" x14ac:dyDescent="0.15">
      <c r="A22" s="27">
        <v>16</v>
      </c>
      <c r="B22" s="107"/>
      <c r="C22" s="97">
        <v>60</v>
      </c>
      <c r="D22" s="117">
        <f t="shared" si="1"/>
        <v>85.269999999999982</v>
      </c>
      <c r="E22" s="118">
        <f t="shared" si="0"/>
        <v>60</v>
      </c>
      <c r="F22" s="99" t="s">
        <v>40</v>
      </c>
      <c r="G22" s="34">
        <v>41305</v>
      </c>
      <c r="H22" s="35" t="s">
        <v>334</v>
      </c>
    </row>
    <row r="23" spans="1:8" x14ac:dyDescent="0.15">
      <c r="A23" s="27">
        <v>17</v>
      </c>
      <c r="B23" s="89"/>
      <c r="C23" s="97">
        <v>30.99</v>
      </c>
      <c r="D23" s="117">
        <f t="shared" si="1"/>
        <v>54.279999999999987</v>
      </c>
      <c r="E23" s="118">
        <f t="shared" si="0"/>
        <v>30.99</v>
      </c>
      <c r="F23" s="99" t="s">
        <v>41</v>
      </c>
      <c r="G23" s="34">
        <v>41615</v>
      </c>
      <c r="H23" s="35" t="s">
        <v>335</v>
      </c>
    </row>
    <row r="24" spans="1:8" x14ac:dyDescent="0.15">
      <c r="A24" s="27">
        <v>18</v>
      </c>
      <c r="B24" s="89"/>
      <c r="C24" s="97">
        <v>11.2</v>
      </c>
      <c r="D24" s="117">
        <f t="shared" si="1"/>
        <v>43.079999999999984</v>
      </c>
      <c r="E24" s="118">
        <f t="shared" si="0"/>
        <v>11.2</v>
      </c>
      <c r="F24" s="99" t="s">
        <v>42</v>
      </c>
      <c r="G24" s="34">
        <v>41264</v>
      </c>
      <c r="H24" s="35" t="s">
        <v>343</v>
      </c>
    </row>
    <row r="25" spans="1:8" x14ac:dyDescent="0.15">
      <c r="A25" s="27">
        <v>19</v>
      </c>
      <c r="B25" s="89"/>
      <c r="C25" s="97">
        <v>29.23</v>
      </c>
      <c r="D25" s="117">
        <f t="shared" si="1"/>
        <v>13.849999999999984</v>
      </c>
      <c r="E25" s="118">
        <f t="shared" si="0"/>
        <v>29.23</v>
      </c>
      <c r="F25" s="99" t="s">
        <v>43</v>
      </c>
      <c r="G25" s="34">
        <v>41254</v>
      </c>
      <c r="H25" s="35" t="s">
        <v>336</v>
      </c>
    </row>
    <row r="26" spans="1:8" x14ac:dyDescent="0.15">
      <c r="A26" s="27">
        <v>20</v>
      </c>
      <c r="B26" s="89">
        <v>360</v>
      </c>
      <c r="C26" s="97"/>
      <c r="D26" s="117">
        <f t="shared" si="1"/>
        <v>373.84999999999997</v>
      </c>
      <c r="E26" s="118">
        <f t="shared" si="0"/>
        <v>360</v>
      </c>
      <c r="F26" s="99" t="s">
        <v>44</v>
      </c>
      <c r="G26" s="34">
        <v>41254</v>
      </c>
      <c r="H26" s="35" t="s">
        <v>337</v>
      </c>
    </row>
    <row r="27" spans="1:8" x14ac:dyDescent="0.15">
      <c r="A27" s="27">
        <v>21</v>
      </c>
      <c r="B27" s="89"/>
      <c r="C27" s="97">
        <v>4.58</v>
      </c>
      <c r="D27" s="117">
        <f t="shared" si="1"/>
        <v>369.27</v>
      </c>
      <c r="E27" s="118">
        <f t="shared" si="0"/>
        <v>4.58</v>
      </c>
      <c r="F27" s="99" t="s">
        <v>45</v>
      </c>
      <c r="G27" s="34">
        <v>41254</v>
      </c>
      <c r="H27" s="35" t="s">
        <v>186</v>
      </c>
    </row>
    <row r="28" spans="1:8" x14ac:dyDescent="0.15">
      <c r="A28" s="27">
        <v>22</v>
      </c>
      <c r="B28" s="89"/>
      <c r="C28" s="97">
        <v>23.55</v>
      </c>
      <c r="D28" s="117">
        <f t="shared" si="1"/>
        <v>345.71999999999997</v>
      </c>
      <c r="E28" s="118">
        <f t="shared" si="0"/>
        <v>23.55</v>
      </c>
      <c r="F28" s="99" t="s">
        <v>46</v>
      </c>
      <c r="G28" s="34">
        <v>41243</v>
      </c>
      <c r="H28" s="35" t="s">
        <v>188</v>
      </c>
    </row>
    <row r="29" spans="1:8" x14ac:dyDescent="0.15">
      <c r="A29" s="27">
        <v>23</v>
      </c>
      <c r="B29" s="108">
        <v>60</v>
      </c>
      <c r="C29" s="109"/>
      <c r="D29" s="117">
        <f t="shared" si="1"/>
        <v>405.71999999999997</v>
      </c>
      <c r="E29" s="118">
        <f t="shared" si="0"/>
        <v>60</v>
      </c>
      <c r="F29" s="99" t="s">
        <v>47</v>
      </c>
      <c r="G29" s="34">
        <v>41243</v>
      </c>
      <c r="H29" s="35" t="s">
        <v>189</v>
      </c>
    </row>
    <row r="30" spans="1:8" x14ac:dyDescent="0.15">
      <c r="A30" s="27">
        <v>24</v>
      </c>
      <c r="B30" s="108"/>
      <c r="C30" s="109">
        <v>4.8</v>
      </c>
      <c r="D30" s="117">
        <f t="shared" si="1"/>
        <v>400.91999999999996</v>
      </c>
      <c r="E30" s="118">
        <f t="shared" si="0"/>
        <v>4.8</v>
      </c>
      <c r="F30" s="99" t="s">
        <v>48</v>
      </c>
      <c r="G30" s="34">
        <v>41284</v>
      </c>
      <c r="H30" s="35" t="s">
        <v>187</v>
      </c>
    </row>
    <row r="31" spans="1:8" x14ac:dyDescent="0.15">
      <c r="A31" s="27">
        <v>25</v>
      </c>
      <c r="B31" s="108"/>
      <c r="C31" s="109">
        <v>21.73</v>
      </c>
      <c r="D31" s="117">
        <f t="shared" si="1"/>
        <v>379.18999999999994</v>
      </c>
      <c r="E31" s="118">
        <f t="shared" si="0"/>
        <v>21.73</v>
      </c>
      <c r="F31" s="99" t="s">
        <v>49</v>
      </c>
      <c r="G31" s="34">
        <v>41299</v>
      </c>
      <c r="H31" s="35" t="s">
        <v>190</v>
      </c>
    </row>
    <row r="32" spans="1:8" x14ac:dyDescent="0.15">
      <c r="A32" s="36"/>
      <c r="B32" s="84">
        <f>SUM(B9:B31)</f>
        <v>820</v>
      </c>
      <c r="C32" s="59">
        <f>SUM(C8:C31)</f>
        <v>1940.8099999999997</v>
      </c>
      <c r="D32" s="60" t="s">
        <v>12</v>
      </c>
      <c r="E32" s="61"/>
      <c r="F32" s="62"/>
      <c r="G32" s="63"/>
      <c r="H32" s="64"/>
    </row>
    <row r="33" spans="1:8" x14ac:dyDescent="0.15">
      <c r="A33" s="36"/>
      <c r="B33" s="84">
        <f>SUM(D7)</f>
        <v>1500</v>
      </c>
      <c r="C33" s="65">
        <f>SUM(D7+B32-C32)</f>
        <v>379.19000000000028</v>
      </c>
      <c r="D33" s="66" t="s">
        <v>338</v>
      </c>
      <c r="E33" s="67"/>
      <c r="F33" s="68" t="s">
        <v>0</v>
      </c>
      <c r="G33" s="69"/>
      <c r="H33" s="70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ht="14" thickBot="1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52" t="s">
        <v>77</v>
      </c>
      <c r="B36" s="53"/>
      <c r="C36" s="53"/>
      <c r="D36" s="110">
        <v>41299</v>
      </c>
      <c r="E36" s="2"/>
      <c r="F36" s="2"/>
      <c r="G36" s="2"/>
      <c r="H36" s="2"/>
    </row>
    <row r="37" spans="1:8" x14ac:dyDescent="0.15">
      <c r="A37" s="54" t="s">
        <v>74</v>
      </c>
      <c r="B37" s="55"/>
      <c r="C37" s="55"/>
      <c r="D37" s="111">
        <f>C33</f>
        <v>379.19000000000028</v>
      </c>
      <c r="E37" s="2"/>
      <c r="F37" s="2"/>
      <c r="G37" s="2"/>
      <c r="H37" s="2"/>
    </row>
    <row r="38" spans="1:8" x14ac:dyDescent="0.15">
      <c r="A38" s="54" t="s">
        <v>75</v>
      </c>
      <c r="B38" s="55"/>
      <c r="C38" s="55"/>
      <c r="D38" s="112">
        <v>479.19</v>
      </c>
      <c r="E38" s="2"/>
      <c r="F38" s="2"/>
      <c r="G38" s="2"/>
      <c r="H38" s="2"/>
    </row>
    <row r="39" spans="1:8" ht="14" thickBot="1" x14ac:dyDescent="0.2">
      <c r="A39" s="56" t="s">
        <v>76</v>
      </c>
      <c r="B39" s="57"/>
      <c r="C39" s="57"/>
      <c r="D39" s="113">
        <f>D38-D37</f>
        <v>99.999999999999716</v>
      </c>
      <c r="E39" s="2"/>
      <c r="F39" s="2"/>
      <c r="G39" s="2"/>
      <c r="H39" s="2"/>
    </row>
    <row r="40" spans="1:8" x14ac:dyDescent="0.15">
      <c r="A40" s="2"/>
      <c r="B40" s="2"/>
      <c r="C40" s="2"/>
      <c r="D40" s="2"/>
      <c r="E40" s="2"/>
      <c r="F40" s="2"/>
      <c r="G40" s="2"/>
      <c r="H40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workbookViewId="0">
      <selection activeCell="K24" sqref="K24"/>
    </sheetView>
  </sheetViews>
  <sheetFormatPr baseColWidth="10" defaultRowHeight="13" x14ac:dyDescent="0.15"/>
  <cols>
    <col min="1" max="1" width="4.5" customWidth="1"/>
    <col min="2" max="2" width="12.1640625" customWidth="1"/>
    <col min="3" max="3" width="12.83203125" customWidth="1"/>
    <col min="4" max="4" width="12.5" customWidth="1"/>
    <col min="6" max="6" width="6.83203125" customWidth="1"/>
    <col min="7" max="7" width="12" customWidth="1"/>
    <col min="8" max="8" width="43.5" customWidth="1"/>
  </cols>
  <sheetData>
    <row r="1" spans="1:8" ht="14" thickBot="1" x14ac:dyDescent="0.2">
      <c r="A1" s="3"/>
      <c r="B1" s="3"/>
      <c r="C1" s="3"/>
      <c r="D1" s="3"/>
      <c r="E1" s="3"/>
      <c r="F1" s="3"/>
      <c r="G1" s="3"/>
      <c r="H1" s="3"/>
    </row>
    <row r="2" spans="1:8" ht="22" thickBot="1" x14ac:dyDescent="0.2">
      <c r="A2" s="4"/>
      <c r="B2" s="5"/>
      <c r="C2" s="6"/>
      <c r="D2" s="6" t="s">
        <v>0</v>
      </c>
      <c r="E2" s="6"/>
      <c r="F2" s="6"/>
      <c r="G2" s="124" t="s">
        <v>348</v>
      </c>
      <c r="H2" s="124"/>
    </row>
    <row r="3" spans="1:8" ht="21" x14ac:dyDescent="0.15">
      <c r="A3" s="4"/>
      <c r="B3" s="5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9" t="s">
        <v>329</v>
      </c>
      <c r="C4" s="9"/>
      <c r="D4" s="9" t="s">
        <v>22</v>
      </c>
      <c r="E4" s="9"/>
      <c r="F4" s="10"/>
      <c r="G4" s="11" t="s">
        <v>0</v>
      </c>
      <c r="H4" s="12"/>
    </row>
    <row r="5" spans="1:8" x14ac:dyDescent="0.15">
      <c r="A5" s="13"/>
      <c r="B5" s="14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x14ac:dyDescent="0.15">
      <c r="A6" s="20"/>
      <c r="B6" s="21"/>
      <c r="C6" s="21"/>
      <c r="D6" s="22"/>
      <c r="E6" s="23"/>
      <c r="F6" s="25" t="s">
        <v>9</v>
      </c>
      <c r="G6" s="24" t="s">
        <v>10</v>
      </c>
      <c r="H6" s="26"/>
    </row>
    <row r="7" spans="1:8" x14ac:dyDescent="0.15">
      <c r="A7" s="27">
        <v>1</v>
      </c>
      <c r="B7" s="28"/>
      <c r="C7" s="28"/>
      <c r="D7" s="115">
        <f>SUM('August 2013'!C33)</f>
        <v>0</v>
      </c>
      <c r="E7" s="116"/>
      <c r="F7" s="71"/>
      <c r="G7" s="29"/>
      <c r="H7" s="30" t="s">
        <v>11</v>
      </c>
    </row>
    <row r="8" spans="1:8" x14ac:dyDescent="0.15">
      <c r="A8" s="27">
        <v>2</v>
      </c>
      <c r="B8" s="31"/>
      <c r="C8" s="32"/>
      <c r="D8" s="117">
        <f t="shared" ref="D8" si="0">D7+B8-C8</f>
        <v>0</v>
      </c>
      <c r="E8" s="118">
        <f t="shared" ref="E8" si="1">B8+C8</f>
        <v>0</v>
      </c>
      <c r="F8" s="73" t="s">
        <v>233</v>
      </c>
      <c r="G8" s="34"/>
      <c r="H8" s="58"/>
    </row>
    <row r="9" spans="1:8" x14ac:dyDescent="0.15">
      <c r="A9" s="27">
        <v>3</v>
      </c>
      <c r="B9" s="31"/>
      <c r="C9" s="32"/>
      <c r="D9" s="117">
        <f t="shared" ref="D9:D31" si="2">D8+B9-C9</f>
        <v>0</v>
      </c>
      <c r="E9" s="118">
        <f t="shared" ref="E9:E31" si="3">B9+C9</f>
        <v>0</v>
      </c>
      <c r="F9" s="73" t="s">
        <v>234</v>
      </c>
      <c r="G9" s="34"/>
      <c r="H9" s="58"/>
    </row>
    <row r="10" spans="1:8" x14ac:dyDescent="0.15">
      <c r="A10" s="27">
        <v>4</v>
      </c>
      <c r="B10" s="31"/>
      <c r="C10" s="32"/>
      <c r="D10" s="117">
        <f t="shared" si="2"/>
        <v>0</v>
      </c>
      <c r="E10" s="118">
        <f t="shared" si="3"/>
        <v>0</v>
      </c>
      <c r="F10" s="73" t="s">
        <v>235</v>
      </c>
      <c r="G10" s="34"/>
      <c r="H10" s="58"/>
    </row>
    <row r="11" spans="1:8" x14ac:dyDescent="0.15">
      <c r="A11" s="27">
        <v>5</v>
      </c>
      <c r="B11" s="31"/>
      <c r="C11" s="32"/>
      <c r="D11" s="117">
        <f t="shared" si="2"/>
        <v>0</v>
      </c>
      <c r="E11" s="118">
        <f t="shared" si="3"/>
        <v>0</v>
      </c>
      <c r="F11" s="73" t="s">
        <v>236</v>
      </c>
      <c r="G11" s="34"/>
      <c r="H11" s="58"/>
    </row>
    <row r="12" spans="1:8" x14ac:dyDescent="0.15">
      <c r="A12" s="27">
        <v>6</v>
      </c>
      <c r="B12" s="31"/>
      <c r="C12" s="32"/>
      <c r="D12" s="117">
        <f t="shared" si="2"/>
        <v>0</v>
      </c>
      <c r="E12" s="118">
        <f t="shared" si="3"/>
        <v>0</v>
      </c>
      <c r="F12" s="73" t="s">
        <v>237</v>
      </c>
      <c r="G12" s="34"/>
      <c r="H12" s="58"/>
    </row>
    <row r="13" spans="1:8" x14ac:dyDescent="0.15">
      <c r="A13" s="27">
        <v>7</v>
      </c>
      <c r="B13" s="31"/>
      <c r="C13" s="32"/>
      <c r="D13" s="117">
        <f t="shared" si="2"/>
        <v>0</v>
      </c>
      <c r="E13" s="118">
        <f t="shared" si="3"/>
        <v>0</v>
      </c>
      <c r="F13" s="73" t="s">
        <v>238</v>
      </c>
      <c r="G13" s="34"/>
      <c r="H13" s="58"/>
    </row>
    <row r="14" spans="1:8" x14ac:dyDescent="0.15">
      <c r="A14" s="27">
        <v>8</v>
      </c>
      <c r="B14" s="31"/>
      <c r="C14" s="32"/>
      <c r="D14" s="117">
        <f t="shared" si="2"/>
        <v>0</v>
      </c>
      <c r="E14" s="118">
        <f t="shared" si="3"/>
        <v>0</v>
      </c>
      <c r="F14" s="73" t="s">
        <v>239</v>
      </c>
      <c r="G14" s="34"/>
      <c r="H14" s="58"/>
    </row>
    <row r="15" spans="1:8" x14ac:dyDescent="0.15">
      <c r="A15" s="27">
        <v>9</v>
      </c>
      <c r="B15" s="31"/>
      <c r="C15" s="32"/>
      <c r="D15" s="117">
        <f t="shared" si="2"/>
        <v>0</v>
      </c>
      <c r="E15" s="118">
        <f t="shared" si="3"/>
        <v>0</v>
      </c>
      <c r="F15" s="73" t="s">
        <v>240</v>
      </c>
      <c r="G15" s="34"/>
      <c r="H15" s="58"/>
    </row>
    <row r="16" spans="1:8" x14ac:dyDescent="0.15">
      <c r="A16" s="27">
        <v>10</v>
      </c>
      <c r="B16" s="31"/>
      <c r="C16" s="32"/>
      <c r="D16" s="117">
        <f t="shared" si="2"/>
        <v>0</v>
      </c>
      <c r="E16" s="118">
        <f t="shared" si="3"/>
        <v>0</v>
      </c>
      <c r="F16" s="73" t="s">
        <v>241</v>
      </c>
      <c r="G16" s="34"/>
      <c r="H16" s="58"/>
    </row>
    <row r="17" spans="1:8" x14ac:dyDescent="0.15">
      <c r="A17" s="27">
        <v>11</v>
      </c>
      <c r="B17" s="31"/>
      <c r="C17" s="32"/>
      <c r="D17" s="117">
        <f t="shared" si="2"/>
        <v>0</v>
      </c>
      <c r="E17" s="118">
        <f t="shared" si="3"/>
        <v>0</v>
      </c>
      <c r="F17" s="73" t="s">
        <v>242</v>
      </c>
      <c r="G17" s="34"/>
      <c r="H17" s="58"/>
    </row>
    <row r="18" spans="1:8" x14ac:dyDescent="0.15">
      <c r="A18" s="27">
        <v>12</v>
      </c>
      <c r="B18" s="31"/>
      <c r="C18" s="32"/>
      <c r="D18" s="117">
        <f t="shared" si="2"/>
        <v>0</v>
      </c>
      <c r="E18" s="118">
        <f t="shared" si="3"/>
        <v>0</v>
      </c>
      <c r="F18" s="73" t="s">
        <v>243</v>
      </c>
      <c r="G18" s="34"/>
      <c r="H18" s="58"/>
    </row>
    <row r="19" spans="1:8" x14ac:dyDescent="0.15">
      <c r="A19" s="27">
        <v>13</v>
      </c>
      <c r="B19" s="31"/>
      <c r="C19" s="32"/>
      <c r="D19" s="117">
        <f t="shared" si="2"/>
        <v>0</v>
      </c>
      <c r="E19" s="118">
        <f t="shared" si="3"/>
        <v>0</v>
      </c>
      <c r="F19" s="73" t="s">
        <v>244</v>
      </c>
      <c r="G19" s="34"/>
      <c r="H19" s="58"/>
    </row>
    <row r="20" spans="1:8" x14ac:dyDescent="0.15">
      <c r="A20" s="27">
        <v>14</v>
      </c>
      <c r="B20" s="31"/>
      <c r="C20" s="32"/>
      <c r="D20" s="117">
        <f t="shared" si="2"/>
        <v>0</v>
      </c>
      <c r="E20" s="118">
        <f t="shared" si="3"/>
        <v>0</v>
      </c>
      <c r="F20" s="73" t="s">
        <v>245</v>
      </c>
      <c r="G20" s="34"/>
      <c r="H20" s="58"/>
    </row>
    <row r="21" spans="1:8" x14ac:dyDescent="0.15">
      <c r="A21" s="27">
        <v>15</v>
      </c>
      <c r="B21" s="31"/>
      <c r="C21" s="32"/>
      <c r="D21" s="117">
        <f t="shared" si="2"/>
        <v>0</v>
      </c>
      <c r="E21" s="118">
        <f t="shared" si="3"/>
        <v>0</v>
      </c>
      <c r="F21" s="73" t="s">
        <v>246</v>
      </c>
      <c r="G21" s="34"/>
      <c r="H21" s="58"/>
    </row>
    <row r="22" spans="1:8" x14ac:dyDescent="0.15">
      <c r="A22" s="27">
        <v>16</v>
      </c>
      <c r="B22" s="31"/>
      <c r="C22" s="32"/>
      <c r="D22" s="117">
        <f t="shared" si="2"/>
        <v>0</v>
      </c>
      <c r="E22" s="118">
        <f t="shared" si="3"/>
        <v>0</v>
      </c>
      <c r="F22" s="73" t="s">
        <v>247</v>
      </c>
      <c r="G22" s="34"/>
      <c r="H22" s="58"/>
    </row>
    <row r="23" spans="1:8" x14ac:dyDescent="0.15">
      <c r="A23" s="27">
        <v>17</v>
      </c>
      <c r="B23" s="31"/>
      <c r="C23" s="32"/>
      <c r="D23" s="117">
        <f t="shared" si="2"/>
        <v>0</v>
      </c>
      <c r="E23" s="118">
        <f t="shared" si="3"/>
        <v>0</v>
      </c>
      <c r="F23" s="73" t="s">
        <v>248</v>
      </c>
      <c r="G23" s="34"/>
      <c r="H23" s="58"/>
    </row>
    <row r="24" spans="1:8" x14ac:dyDescent="0.15">
      <c r="A24" s="27">
        <v>18</v>
      </c>
      <c r="B24" s="31"/>
      <c r="C24" s="32"/>
      <c r="D24" s="117">
        <f t="shared" si="2"/>
        <v>0</v>
      </c>
      <c r="E24" s="118">
        <f t="shared" si="3"/>
        <v>0</v>
      </c>
      <c r="F24" s="73" t="s">
        <v>249</v>
      </c>
      <c r="G24" s="34"/>
      <c r="H24" s="58"/>
    </row>
    <row r="25" spans="1:8" x14ac:dyDescent="0.15">
      <c r="A25" s="27">
        <v>19</v>
      </c>
      <c r="B25" s="31"/>
      <c r="C25" s="32"/>
      <c r="D25" s="117">
        <f t="shared" si="2"/>
        <v>0</v>
      </c>
      <c r="E25" s="118">
        <f t="shared" si="3"/>
        <v>0</v>
      </c>
      <c r="F25" s="73" t="s">
        <v>250</v>
      </c>
      <c r="G25" s="34"/>
      <c r="H25" s="58"/>
    </row>
    <row r="26" spans="1:8" x14ac:dyDescent="0.15">
      <c r="A26" s="27">
        <v>20</v>
      </c>
      <c r="B26" s="31"/>
      <c r="C26" s="32"/>
      <c r="D26" s="117">
        <f t="shared" si="2"/>
        <v>0</v>
      </c>
      <c r="E26" s="118">
        <f t="shared" si="3"/>
        <v>0</v>
      </c>
      <c r="F26" s="73" t="s">
        <v>251</v>
      </c>
      <c r="G26" s="34"/>
      <c r="H26" s="58"/>
    </row>
    <row r="27" spans="1:8" x14ac:dyDescent="0.15">
      <c r="A27" s="27">
        <v>21</v>
      </c>
      <c r="B27" s="31"/>
      <c r="C27" s="32"/>
      <c r="D27" s="117">
        <f t="shared" si="2"/>
        <v>0</v>
      </c>
      <c r="E27" s="118">
        <f t="shared" si="3"/>
        <v>0</v>
      </c>
      <c r="F27" s="73" t="s">
        <v>252</v>
      </c>
      <c r="G27" s="34"/>
      <c r="H27" s="58"/>
    </row>
    <row r="28" spans="1:8" x14ac:dyDescent="0.15">
      <c r="A28" s="27">
        <v>22</v>
      </c>
      <c r="B28" s="31"/>
      <c r="C28" s="32"/>
      <c r="D28" s="117">
        <f t="shared" si="2"/>
        <v>0</v>
      </c>
      <c r="E28" s="118">
        <f t="shared" si="3"/>
        <v>0</v>
      </c>
      <c r="F28" s="73" t="s">
        <v>253</v>
      </c>
      <c r="G28" s="34"/>
      <c r="H28" s="58"/>
    </row>
    <row r="29" spans="1:8" x14ac:dyDescent="0.15">
      <c r="A29" s="27">
        <v>23</v>
      </c>
      <c r="B29" s="31"/>
      <c r="C29" s="32"/>
      <c r="D29" s="117">
        <f t="shared" si="2"/>
        <v>0</v>
      </c>
      <c r="E29" s="118">
        <f t="shared" si="3"/>
        <v>0</v>
      </c>
      <c r="F29" s="73" t="s">
        <v>254</v>
      </c>
      <c r="G29" s="34"/>
      <c r="H29" s="58"/>
    </row>
    <row r="30" spans="1:8" x14ac:dyDescent="0.15">
      <c r="A30" s="27">
        <v>24</v>
      </c>
      <c r="B30" s="31"/>
      <c r="C30" s="32"/>
      <c r="D30" s="117">
        <f t="shared" si="2"/>
        <v>0</v>
      </c>
      <c r="E30" s="118">
        <f t="shared" si="3"/>
        <v>0</v>
      </c>
      <c r="F30" s="73" t="s">
        <v>255</v>
      </c>
      <c r="G30" s="34"/>
      <c r="H30" s="58"/>
    </row>
    <row r="31" spans="1:8" x14ac:dyDescent="0.15">
      <c r="A31" s="27">
        <v>25</v>
      </c>
      <c r="B31" s="31"/>
      <c r="C31" s="32"/>
      <c r="D31" s="117">
        <f t="shared" si="2"/>
        <v>0</v>
      </c>
      <c r="E31" s="118">
        <f t="shared" si="3"/>
        <v>0</v>
      </c>
      <c r="F31" s="73" t="s">
        <v>256</v>
      </c>
      <c r="G31" s="34"/>
      <c r="H31" s="58"/>
    </row>
    <row r="32" spans="1:8" x14ac:dyDescent="0.15">
      <c r="A32" s="36"/>
      <c r="B32" s="59">
        <f>SUM(B7:B31)</f>
        <v>0</v>
      </c>
      <c r="C32" s="59">
        <f>SUM(C7:C31)</f>
        <v>0</v>
      </c>
      <c r="D32" s="60" t="s">
        <v>12</v>
      </c>
      <c r="E32" s="61"/>
      <c r="F32" s="62"/>
      <c r="G32" s="63"/>
      <c r="H32" s="64"/>
    </row>
    <row r="33" spans="1:8" x14ac:dyDescent="0.15">
      <c r="A33" s="36"/>
      <c r="B33" s="59">
        <f>SUM(D7)</f>
        <v>0</v>
      </c>
      <c r="C33" s="65">
        <f>SUM(D7+B32-C32)</f>
        <v>0</v>
      </c>
      <c r="D33" s="66" t="s">
        <v>13</v>
      </c>
      <c r="E33" s="67"/>
      <c r="F33" s="68" t="s">
        <v>0</v>
      </c>
      <c r="G33" s="69"/>
      <c r="H33" s="70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ht="14" thickBot="1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52" t="s">
        <v>77</v>
      </c>
      <c r="B36" s="53"/>
      <c r="C36" s="53"/>
      <c r="D36" s="110"/>
      <c r="E36" s="2"/>
      <c r="F36" s="2"/>
      <c r="G36" s="2"/>
      <c r="H36" s="2"/>
    </row>
    <row r="37" spans="1:8" x14ac:dyDescent="0.15">
      <c r="A37" s="54" t="s">
        <v>74</v>
      </c>
      <c r="B37" s="55"/>
      <c r="C37" s="55"/>
      <c r="D37" s="111">
        <f>C33</f>
        <v>0</v>
      </c>
      <c r="E37" s="2"/>
      <c r="F37" s="2"/>
      <c r="G37" s="2"/>
      <c r="H37" s="2"/>
    </row>
    <row r="38" spans="1:8" x14ac:dyDescent="0.15">
      <c r="A38" s="54" t="s">
        <v>75</v>
      </c>
      <c r="B38" s="55"/>
      <c r="C38" s="55"/>
      <c r="D38" s="114"/>
      <c r="E38" s="2"/>
      <c r="F38" s="2"/>
      <c r="G38" s="2"/>
      <c r="H38" s="2"/>
    </row>
    <row r="39" spans="1:8" ht="14" thickBot="1" x14ac:dyDescent="0.2">
      <c r="A39" s="56" t="s">
        <v>76</v>
      </c>
      <c r="B39" s="57"/>
      <c r="C39" s="57"/>
      <c r="D39" s="113">
        <f>D38-D37</f>
        <v>0</v>
      </c>
      <c r="E39" s="2"/>
      <c r="F39" s="2"/>
      <c r="G39" s="2"/>
      <c r="H39" s="2"/>
    </row>
    <row r="40" spans="1:8" x14ac:dyDescent="0.15">
      <c r="A40" s="2"/>
      <c r="B40" s="2"/>
      <c r="C40" s="2"/>
      <c r="D40" s="2"/>
      <c r="E40" s="2"/>
      <c r="F40" s="2"/>
      <c r="G40" s="2"/>
      <c r="H40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workbookViewId="0">
      <selection activeCell="C8" sqref="C8"/>
    </sheetView>
  </sheetViews>
  <sheetFormatPr baseColWidth="10" defaultRowHeight="13" x14ac:dyDescent="0.15"/>
  <cols>
    <col min="1" max="1" width="4" customWidth="1"/>
    <col min="2" max="2" width="11.1640625" customWidth="1"/>
    <col min="3" max="3" width="12.33203125" customWidth="1"/>
    <col min="4" max="4" width="12.83203125" customWidth="1"/>
    <col min="6" max="6" width="7.33203125" customWidth="1"/>
    <col min="7" max="7" width="10.33203125" customWidth="1"/>
    <col min="8" max="8" width="46.5" customWidth="1"/>
  </cols>
  <sheetData>
    <row r="1" spans="1:8" ht="14" thickBot="1" x14ac:dyDescent="0.2">
      <c r="A1" s="3"/>
      <c r="B1" s="3"/>
      <c r="C1" s="3"/>
      <c r="D1" s="3"/>
      <c r="E1" s="3"/>
      <c r="F1" s="3"/>
      <c r="G1" s="3"/>
      <c r="H1" s="3"/>
    </row>
    <row r="2" spans="1:8" ht="22" thickBot="1" x14ac:dyDescent="0.2">
      <c r="A2" s="4"/>
      <c r="B2" s="5"/>
      <c r="C2" s="6"/>
      <c r="D2" s="6" t="s">
        <v>0</v>
      </c>
      <c r="E2" s="6"/>
      <c r="F2" s="6"/>
      <c r="G2" s="124" t="s">
        <v>348</v>
      </c>
      <c r="H2" s="124"/>
    </row>
    <row r="3" spans="1:8" ht="21" x14ac:dyDescent="0.15">
      <c r="A3" s="4"/>
      <c r="B3" s="5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9" t="s">
        <v>329</v>
      </c>
      <c r="C4" s="9"/>
      <c r="D4" s="9" t="s">
        <v>23</v>
      </c>
      <c r="E4" s="9"/>
      <c r="F4" s="10"/>
      <c r="G4" s="11" t="s">
        <v>0</v>
      </c>
      <c r="H4" s="12"/>
    </row>
    <row r="5" spans="1:8" x14ac:dyDescent="0.15">
      <c r="A5" s="13"/>
      <c r="B5" s="14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x14ac:dyDescent="0.15">
      <c r="A6" s="20"/>
      <c r="B6" s="21"/>
      <c r="C6" s="21"/>
      <c r="D6" s="22"/>
      <c r="E6" s="23"/>
      <c r="F6" s="25" t="s">
        <v>9</v>
      </c>
      <c r="G6" s="24" t="s">
        <v>10</v>
      </c>
      <c r="H6" s="26"/>
    </row>
    <row r="7" spans="1:8" x14ac:dyDescent="0.15">
      <c r="A7" s="27">
        <v>1</v>
      </c>
      <c r="B7" s="28"/>
      <c r="C7" s="28"/>
      <c r="D7" s="115">
        <f>SUM('September 2013'!C33)</f>
        <v>0</v>
      </c>
      <c r="E7" s="116"/>
      <c r="F7" s="29"/>
      <c r="G7" s="29"/>
      <c r="H7" s="30" t="s">
        <v>11</v>
      </c>
    </row>
    <row r="8" spans="1:8" x14ac:dyDescent="0.15">
      <c r="A8" s="27">
        <v>2</v>
      </c>
      <c r="B8" s="31"/>
      <c r="C8" s="32"/>
      <c r="D8" s="117">
        <f>SUM(D7+B8-C8)</f>
        <v>0</v>
      </c>
      <c r="E8" s="118">
        <f t="shared" ref="E8" si="0">B8+C8</f>
        <v>0</v>
      </c>
      <c r="F8" s="33" t="s">
        <v>257</v>
      </c>
      <c r="G8" s="29"/>
      <c r="H8" s="58"/>
    </row>
    <row r="9" spans="1:8" x14ac:dyDescent="0.15">
      <c r="A9" s="27">
        <v>3</v>
      </c>
      <c r="B9" s="31"/>
      <c r="C9" s="32"/>
      <c r="D9" s="117">
        <f t="shared" ref="D9:D31" si="1">SUM(D8+B9-C9)</f>
        <v>0</v>
      </c>
      <c r="E9" s="118">
        <f t="shared" ref="E9:E31" si="2">B9+C9</f>
        <v>0</v>
      </c>
      <c r="F9" s="33" t="s">
        <v>258</v>
      </c>
      <c r="G9" s="29"/>
      <c r="H9" s="58"/>
    </row>
    <row r="10" spans="1:8" x14ac:dyDescent="0.15">
      <c r="A10" s="27">
        <v>4</v>
      </c>
      <c r="B10" s="31"/>
      <c r="C10" s="32"/>
      <c r="D10" s="117">
        <f t="shared" si="1"/>
        <v>0</v>
      </c>
      <c r="E10" s="118">
        <f t="shared" si="2"/>
        <v>0</v>
      </c>
      <c r="F10" s="33" t="s">
        <v>259</v>
      </c>
      <c r="G10" s="29"/>
      <c r="H10" s="58"/>
    </row>
    <row r="11" spans="1:8" x14ac:dyDescent="0.15">
      <c r="A11" s="27">
        <v>5</v>
      </c>
      <c r="B11" s="31"/>
      <c r="C11" s="32"/>
      <c r="D11" s="117">
        <f t="shared" si="1"/>
        <v>0</v>
      </c>
      <c r="E11" s="118">
        <f t="shared" si="2"/>
        <v>0</v>
      </c>
      <c r="F11" s="33" t="s">
        <v>260</v>
      </c>
      <c r="G11" s="29"/>
      <c r="H11" s="58"/>
    </row>
    <row r="12" spans="1:8" x14ac:dyDescent="0.15">
      <c r="A12" s="27">
        <v>6</v>
      </c>
      <c r="B12" s="31"/>
      <c r="C12" s="32"/>
      <c r="D12" s="117">
        <f t="shared" si="1"/>
        <v>0</v>
      </c>
      <c r="E12" s="118">
        <f t="shared" si="2"/>
        <v>0</v>
      </c>
      <c r="F12" s="33" t="s">
        <v>261</v>
      </c>
      <c r="G12" s="29"/>
      <c r="H12" s="58"/>
    </row>
    <row r="13" spans="1:8" x14ac:dyDescent="0.15">
      <c r="A13" s="27">
        <v>7</v>
      </c>
      <c r="B13" s="31"/>
      <c r="C13" s="32"/>
      <c r="D13" s="117">
        <f t="shared" si="1"/>
        <v>0</v>
      </c>
      <c r="E13" s="118">
        <f t="shared" si="2"/>
        <v>0</v>
      </c>
      <c r="F13" s="33" t="s">
        <v>262</v>
      </c>
      <c r="G13" s="29"/>
      <c r="H13" s="58"/>
    </row>
    <row r="14" spans="1:8" x14ac:dyDescent="0.15">
      <c r="A14" s="27">
        <v>8</v>
      </c>
      <c r="B14" s="31"/>
      <c r="C14" s="32"/>
      <c r="D14" s="117">
        <f t="shared" si="1"/>
        <v>0</v>
      </c>
      <c r="E14" s="118">
        <f t="shared" si="2"/>
        <v>0</v>
      </c>
      <c r="F14" s="33" t="s">
        <v>263</v>
      </c>
      <c r="G14" s="29"/>
      <c r="H14" s="58"/>
    </row>
    <row r="15" spans="1:8" x14ac:dyDescent="0.15">
      <c r="A15" s="27">
        <v>9</v>
      </c>
      <c r="B15" s="31"/>
      <c r="C15" s="32"/>
      <c r="D15" s="117">
        <f t="shared" si="1"/>
        <v>0</v>
      </c>
      <c r="E15" s="118">
        <f t="shared" si="2"/>
        <v>0</v>
      </c>
      <c r="F15" s="33" t="s">
        <v>264</v>
      </c>
      <c r="G15" s="29"/>
      <c r="H15" s="58"/>
    </row>
    <row r="16" spans="1:8" x14ac:dyDescent="0.15">
      <c r="A16" s="27">
        <v>10</v>
      </c>
      <c r="B16" s="31"/>
      <c r="C16" s="32"/>
      <c r="D16" s="117">
        <f t="shared" si="1"/>
        <v>0</v>
      </c>
      <c r="E16" s="118">
        <f t="shared" si="2"/>
        <v>0</v>
      </c>
      <c r="F16" s="33" t="s">
        <v>265</v>
      </c>
      <c r="G16" s="29"/>
      <c r="H16" s="58"/>
    </row>
    <row r="17" spans="1:8" x14ac:dyDescent="0.15">
      <c r="A17" s="27">
        <v>11</v>
      </c>
      <c r="B17" s="31"/>
      <c r="C17" s="32"/>
      <c r="D17" s="117">
        <f t="shared" si="1"/>
        <v>0</v>
      </c>
      <c r="E17" s="118">
        <f t="shared" si="2"/>
        <v>0</v>
      </c>
      <c r="F17" s="33" t="s">
        <v>266</v>
      </c>
      <c r="G17" s="29"/>
      <c r="H17" s="58"/>
    </row>
    <row r="18" spans="1:8" x14ac:dyDescent="0.15">
      <c r="A18" s="27">
        <v>12</v>
      </c>
      <c r="B18" s="31"/>
      <c r="C18" s="32"/>
      <c r="D18" s="117">
        <f t="shared" si="1"/>
        <v>0</v>
      </c>
      <c r="E18" s="118">
        <f t="shared" si="2"/>
        <v>0</v>
      </c>
      <c r="F18" s="33" t="s">
        <v>267</v>
      </c>
      <c r="G18" s="29"/>
      <c r="H18" s="58"/>
    </row>
    <row r="19" spans="1:8" x14ac:dyDescent="0.15">
      <c r="A19" s="27">
        <v>13</v>
      </c>
      <c r="B19" s="31"/>
      <c r="C19" s="32"/>
      <c r="D19" s="117">
        <f t="shared" si="1"/>
        <v>0</v>
      </c>
      <c r="E19" s="118">
        <f t="shared" si="2"/>
        <v>0</v>
      </c>
      <c r="F19" s="33" t="s">
        <v>268</v>
      </c>
      <c r="G19" s="29"/>
      <c r="H19" s="58"/>
    </row>
    <row r="20" spans="1:8" x14ac:dyDescent="0.15">
      <c r="A20" s="27">
        <v>14</v>
      </c>
      <c r="B20" s="31"/>
      <c r="C20" s="32"/>
      <c r="D20" s="117">
        <f t="shared" si="1"/>
        <v>0</v>
      </c>
      <c r="E20" s="118">
        <f t="shared" si="2"/>
        <v>0</v>
      </c>
      <c r="F20" s="33" t="s">
        <v>269</v>
      </c>
      <c r="G20" s="29"/>
      <c r="H20" s="58"/>
    </row>
    <row r="21" spans="1:8" x14ac:dyDescent="0.15">
      <c r="A21" s="27">
        <v>15</v>
      </c>
      <c r="B21" s="31"/>
      <c r="C21" s="32"/>
      <c r="D21" s="117">
        <f t="shared" si="1"/>
        <v>0</v>
      </c>
      <c r="E21" s="118">
        <f t="shared" si="2"/>
        <v>0</v>
      </c>
      <c r="F21" s="33" t="s">
        <v>270</v>
      </c>
      <c r="G21" s="29"/>
      <c r="H21" s="58"/>
    </row>
    <row r="22" spans="1:8" x14ac:dyDescent="0.15">
      <c r="A22" s="27">
        <v>16</v>
      </c>
      <c r="B22" s="31"/>
      <c r="C22" s="32"/>
      <c r="D22" s="117">
        <f t="shared" si="1"/>
        <v>0</v>
      </c>
      <c r="E22" s="118">
        <f t="shared" si="2"/>
        <v>0</v>
      </c>
      <c r="F22" s="33" t="s">
        <v>271</v>
      </c>
      <c r="G22" s="29"/>
      <c r="H22" s="58"/>
    </row>
    <row r="23" spans="1:8" x14ac:dyDescent="0.15">
      <c r="A23" s="27">
        <v>17</v>
      </c>
      <c r="B23" s="31"/>
      <c r="C23" s="32"/>
      <c r="D23" s="117">
        <f t="shared" si="1"/>
        <v>0</v>
      </c>
      <c r="E23" s="118">
        <f t="shared" si="2"/>
        <v>0</v>
      </c>
      <c r="F23" s="33" t="s">
        <v>272</v>
      </c>
      <c r="G23" s="29"/>
      <c r="H23" s="58"/>
    </row>
    <row r="24" spans="1:8" x14ac:dyDescent="0.15">
      <c r="A24" s="27">
        <v>18</v>
      </c>
      <c r="B24" s="31"/>
      <c r="C24" s="32"/>
      <c r="D24" s="117">
        <f t="shared" si="1"/>
        <v>0</v>
      </c>
      <c r="E24" s="118">
        <f t="shared" si="2"/>
        <v>0</v>
      </c>
      <c r="F24" s="33" t="s">
        <v>273</v>
      </c>
      <c r="G24" s="29"/>
      <c r="H24" s="58"/>
    </row>
    <row r="25" spans="1:8" x14ac:dyDescent="0.15">
      <c r="A25" s="27">
        <v>19</v>
      </c>
      <c r="B25" s="31"/>
      <c r="C25" s="32"/>
      <c r="D25" s="117">
        <f t="shared" si="1"/>
        <v>0</v>
      </c>
      <c r="E25" s="118">
        <f t="shared" si="2"/>
        <v>0</v>
      </c>
      <c r="F25" s="33" t="s">
        <v>274</v>
      </c>
      <c r="G25" s="29"/>
      <c r="H25" s="58"/>
    </row>
    <row r="26" spans="1:8" x14ac:dyDescent="0.15">
      <c r="A26" s="27">
        <v>20</v>
      </c>
      <c r="B26" s="31"/>
      <c r="C26" s="32"/>
      <c r="D26" s="117">
        <f t="shared" si="1"/>
        <v>0</v>
      </c>
      <c r="E26" s="118">
        <f t="shared" si="2"/>
        <v>0</v>
      </c>
      <c r="F26" s="33" t="s">
        <v>275</v>
      </c>
      <c r="G26" s="29"/>
      <c r="H26" s="58"/>
    </row>
    <row r="27" spans="1:8" x14ac:dyDescent="0.15">
      <c r="A27" s="27">
        <v>21</v>
      </c>
      <c r="B27" s="31"/>
      <c r="C27" s="32"/>
      <c r="D27" s="117">
        <f t="shared" si="1"/>
        <v>0</v>
      </c>
      <c r="E27" s="118">
        <f t="shared" si="2"/>
        <v>0</v>
      </c>
      <c r="F27" s="33" t="s">
        <v>276</v>
      </c>
      <c r="G27" s="29"/>
      <c r="H27" s="58"/>
    </row>
    <row r="28" spans="1:8" x14ac:dyDescent="0.15">
      <c r="A28" s="27">
        <v>22</v>
      </c>
      <c r="B28" s="31"/>
      <c r="C28" s="32"/>
      <c r="D28" s="117">
        <f t="shared" si="1"/>
        <v>0</v>
      </c>
      <c r="E28" s="118">
        <f t="shared" si="2"/>
        <v>0</v>
      </c>
      <c r="F28" s="33" t="s">
        <v>277</v>
      </c>
      <c r="G28" s="29"/>
      <c r="H28" s="58"/>
    </row>
    <row r="29" spans="1:8" x14ac:dyDescent="0.15">
      <c r="A29" s="27">
        <v>23</v>
      </c>
      <c r="B29" s="31"/>
      <c r="C29" s="32"/>
      <c r="D29" s="117">
        <f t="shared" si="1"/>
        <v>0</v>
      </c>
      <c r="E29" s="118">
        <f t="shared" si="2"/>
        <v>0</v>
      </c>
      <c r="F29" s="33" t="s">
        <v>278</v>
      </c>
      <c r="G29" s="29"/>
      <c r="H29" s="58"/>
    </row>
    <row r="30" spans="1:8" x14ac:dyDescent="0.15">
      <c r="A30" s="27">
        <v>24</v>
      </c>
      <c r="B30" s="31"/>
      <c r="C30" s="32"/>
      <c r="D30" s="117">
        <f t="shared" si="1"/>
        <v>0</v>
      </c>
      <c r="E30" s="118">
        <f t="shared" si="2"/>
        <v>0</v>
      </c>
      <c r="F30" s="33" t="s">
        <v>279</v>
      </c>
      <c r="G30" s="29"/>
      <c r="H30" s="58"/>
    </row>
    <row r="31" spans="1:8" x14ac:dyDescent="0.15">
      <c r="A31" s="27">
        <v>25</v>
      </c>
      <c r="B31" s="31"/>
      <c r="C31" s="32"/>
      <c r="D31" s="117">
        <f t="shared" si="1"/>
        <v>0</v>
      </c>
      <c r="E31" s="118">
        <f t="shared" si="2"/>
        <v>0</v>
      </c>
      <c r="F31" s="33" t="s">
        <v>280</v>
      </c>
      <c r="G31" s="29"/>
      <c r="H31" s="58"/>
    </row>
    <row r="32" spans="1:8" x14ac:dyDescent="0.15">
      <c r="A32" s="36"/>
      <c r="B32" s="59">
        <f>SUM(B7:B31)</f>
        <v>0</v>
      </c>
      <c r="C32" s="59">
        <f>SUM(C7:C31)</f>
        <v>0</v>
      </c>
      <c r="D32" s="60" t="s">
        <v>12</v>
      </c>
      <c r="E32" s="61"/>
      <c r="F32" s="62"/>
      <c r="G32" s="63"/>
      <c r="H32" s="64"/>
    </row>
    <row r="33" spans="1:8" x14ac:dyDescent="0.15">
      <c r="A33" s="36"/>
      <c r="B33" s="59">
        <f>SUM(D7)</f>
        <v>0</v>
      </c>
      <c r="C33" s="65">
        <f>SUM(D7+B32-C32)</f>
        <v>0</v>
      </c>
      <c r="D33" s="66" t="s">
        <v>13</v>
      </c>
      <c r="E33" s="67"/>
      <c r="F33" s="68" t="s">
        <v>0</v>
      </c>
      <c r="G33" s="69"/>
      <c r="H33" s="70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ht="14" thickBot="1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52" t="s">
        <v>77</v>
      </c>
      <c r="B36" s="53"/>
      <c r="C36" s="53"/>
      <c r="D36" s="110"/>
      <c r="E36" s="2"/>
      <c r="F36" s="2"/>
      <c r="G36" s="2"/>
      <c r="H36" s="2"/>
    </row>
    <row r="37" spans="1:8" x14ac:dyDescent="0.15">
      <c r="A37" s="54" t="s">
        <v>74</v>
      </c>
      <c r="B37" s="55"/>
      <c r="C37" s="55"/>
      <c r="D37" s="111">
        <f>C33</f>
        <v>0</v>
      </c>
      <c r="E37" s="2"/>
      <c r="F37" s="2"/>
      <c r="G37" s="2"/>
      <c r="H37" s="2"/>
    </row>
    <row r="38" spans="1:8" x14ac:dyDescent="0.15">
      <c r="A38" s="54" t="s">
        <v>75</v>
      </c>
      <c r="B38" s="55"/>
      <c r="C38" s="55"/>
      <c r="D38" s="114"/>
      <c r="E38" s="2"/>
      <c r="F38" s="2"/>
      <c r="G38" s="2"/>
      <c r="H38" s="2"/>
    </row>
    <row r="39" spans="1:8" ht="14" thickBot="1" x14ac:dyDescent="0.2">
      <c r="A39" s="56" t="s">
        <v>76</v>
      </c>
      <c r="B39" s="57"/>
      <c r="C39" s="57"/>
      <c r="D39" s="113">
        <f>D38-D37</f>
        <v>0</v>
      </c>
      <c r="E39" s="2"/>
      <c r="F39" s="2"/>
      <c r="G39" s="2"/>
      <c r="H39" s="2"/>
    </row>
    <row r="40" spans="1:8" x14ac:dyDescent="0.15">
      <c r="A40" s="2"/>
      <c r="B40" s="2"/>
      <c r="C40" s="2"/>
      <c r="D40" s="2"/>
      <c r="E40" s="2"/>
      <c r="F40" s="2"/>
      <c r="G40" s="2"/>
      <c r="H40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"/>
  <sheetViews>
    <sheetView workbookViewId="0">
      <selection activeCell="C8" sqref="C8"/>
    </sheetView>
  </sheetViews>
  <sheetFormatPr baseColWidth="10" defaultRowHeight="13" x14ac:dyDescent="0.15"/>
  <cols>
    <col min="1" max="1" width="4" customWidth="1"/>
    <col min="2" max="2" width="11.5" customWidth="1"/>
    <col min="3" max="3" width="13" customWidth="1"/>
    <col min="4" max="4" width="12.83203125" customWidth="1"/>
    <col min="6" max="6" width="6.6640625" customWidth="1"/>
    <col min="7" max="7" width="11.5" customWidth="1"/>
    <col min="8" max="8" width="43.1640625" customWidth="1"/>
  </cols>
  <sheetData>
    <row r="1" spans="1:8" ht="14" thickBot="1" x14ac:dyDescent="0.2">
      <c r="A1" s="3"/>
      <c r="B1" s="3"/>
      <c r="C1" s="3"/>
      <c r="D1" s="3"/>
      <c r="E1" s="3"/>
      <c r="F1" s="3"/>
      <c r="G1" s="3"/>
      <c r="H1" s="3"/>
    </row>
    <row r="2" spans="1:8" ht="22" thickBot="1" x14ac:dyDescent="0.2">
      <c r="A2" s="4"/>
      <c r="B2" s="5"/>
      <c r="C2" s="6"/>
      <c r="D2" s="6" t="s">
        <v>0</v>
      </c>
      <c r="E2" s="6"/>
      <c r="F2" s="6"/>
      <c r="G2" s="124" t="s">
        <v>348</v>
      </c>
      <c r="H2" s="124"/>
    </row>
    <row r="3" spans="1:8" ht="21" x14ac:dyDescent="0.15">
      <c r="A3" s="4"/>
      <c r="B3" s="5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9" t="s">
        <v>329</v>
      </c>
      <c r="C4" s="9"/>
      <c r="D4" s="9" t="s">
        <v>24</v>
      </c>
      <c r="E4" s="9"/>
      <c r="F4" s="10"/>
      <c r="G4" s="11" t="s">
        <v>0</v>
      </c>
      <c r="H4" s="12"/>
    </row>
    <row r="5" spans="1:8" x14ac:dyDescent="0.15">
      <c r="A5" s="13"/>
      <c r="B5" s="14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x14ac:dyDescent="0.15">
      <c r="A6" s="20"/>
      <c r="B6" s="21"/>
      <c r="C6" s="21"/>
      <c r="D6" s="22"/>
      <c r="E6" s="23"/>
      <c r="F6" s="25" t="s">
        <v>9</v>
      </c>
      <c r="G6" s="24" t="s">
        <v>10</v>
      </c>
      <c r="H6" s="26"/>
    </row>
    <row r="7" spans="1:8" x14ac:dyDescent="0.15">
      <c r="A7" s="27">
        <v>1</v>
      </c>
      <c r="B7" s="28"/>
      <c r="C7" s="28"/>
      <c r="D7" s="115">
        <f>SUM('Oktober 2013'!C33)</f>
        <v>0</v>
      </c>
      <c r="E7" s="116"/>
      <c r="F7" s="29"/>
      <c r="G7" s="29"/>
      <c r="H7" s="30" t="s">
        <v>11</v>
      </c>
    </row>
    <row r="8" spans="1:8" x14ac:dyDescent="0.15">
      <c r="A8" s="27">
        <v>2</v>
      </c>
      <c r="B8" s="31"/>
      <c r="C8" s="32"/>
      <c r="D8" s="117">
        <f t="shared" ref="D8" si="0">D7+B8-C8</f>
        <v>0</v>
      </c>
      <c r="E8" s="118">
        <f t="shared" ref="E8" si="1">B8+C8</f>
        <v>0</v>
      </c>
      <c r="F8" s="33" t="s">
        <v>281</v>
      </c>
      <c r="G8" s="34"/>
      <c r="H8" s="58"/>
    </row>
    <row r="9" spans="1:8" x14ac:dyDescent="0.15">
      <c r="A9" s="27">
        <v>3</v>
      </c>
      <c r="B9" s="31"/>
      <c r="C9" s="32"/>
      <c r="D9" s="117">
        <f t="shared" ref="D9:D31" si="2">D8+B9-C9</f>
        <v>0</v>
      </c>
      <c r="E9" s="118">
        <f t="shared" ref="E9:E31" si="3">B9+C9</f>
        <v>0</v>
      </c>
      <c r="F9" s="33" t="s">
        <v>282</v>
      </c>
      <c r="G9" s="34"/>
      <c r="H9" s="58"/>
    </row>
    <row r="10" spans="1:8" x14ac:dyDescent="0.15">
      <c r="A10" s="27">
        <v>4</v>
      </c>
      <c r="B10" s="31"/>
      <c r="C10" s="32"/>
      <c r="D10" s="117">
        <f t="shared" si="2"/>
        <v>0</v>
      </c>
      <c r="E10" s="118">
        <f t="shared" si="3"/>
        <v>0</v>
      </c>
      <c r="F10" s="33" t="s">
        <v>283</v>
      </c>
      <c r="G10" s="34"/>
      <c r="H10" s="58"/>
    </row>
    <row r="11" spans="1:8" x14ac:dyDescent="0.15">
      <c r="A11" s="27">
        <v>5</v>
      </c>
      <c r="B11" s="31"/>
      <c r="C11" s="32"/>
      <c r="D11" s="117">
        <f t="shared" si="2"/>
        <v>0</v>
      </c>
      <c r="E11" s="118">
        <f t="shared" si="3"/>
        <v>0</v>
      </c>
      <c r="F11" s="33" t="s">
        <v>284</v>
      </c>
      <c r="G11" s="34"/>
      <c r="H11" s="58"/>
    </row>
    <row r="12" spans="1:8" x14ac:dyDescent="0.15">
      <c r="A12" s="27">
        <v>6</v>
      </c>
      <c r="B12" s="31"/>
      <c r="C12" s="32"/>
      <c r="D12" s="117">
        <f t="shared" si="2"/>
        <v>0</v>
      </c>
      <c r="E12" s="118">
        <f t="shared" si="3"/>
        <v>0</v>
      </c>
      <c r="F12" s="33" t="s">
        <v>285</v>
      </c>
      <c r="G12" s="34"/>
      <c r="H12" s="58"/>
    </row>
    <row r="13" spans="1:8" x14ac:dyDescent="0.15">
      <c r="A13" s="27">
        <v>7</v>
      </c>
      <c r="B13" s="31"/>
      <c r="C13" s="32"/>
      <c r="D13" s="117">
        <f t="shared" si="2"/>
        <v>0</v>
      </c>
      <c r="E13" s="118">
        <f t="shared" si="3"/>
        <v>0</v>
      </c>
      <c r="F13" s="33" t="s">
        <v>286</v>
      </c>
      <c r="G13" s="34"/>
      <c r="H13" s="58"/>
    </row>
    <row r="14" spans="1:8" x14ac:dyDescent="0.15">
      <c r="A14" s="27">
        <v>8</v>
      </c>
      <c r="B14" s="31"/>
      <c r="C14" s="32"/>
      <c r="D14" s="117">
        <f t="shared" si="2"/>
        <v>0</v>
      </c>
      <c r="E14" s="118">
        <f t="shared" si="3"/>
        <v>0</v>
      </c>
      <c r="F14" s="33" t="s">
        <v>287</v>
      </c>
      <c r="G14" s="34"/>
      <c r="H14" s="58"/>
    </row>
    <row r="15" spans="1:8" x14ac:dyDescent="0.15">
      <c r="A15" s="27">
        <v>9</v>
      </c>
      <c r="B15" s="31"/>
      <c r="C15" s="32"/>
      <c r="D15" s="117">
        <f t="shared" si="2"/>
        <v>0</v>
      </c>
      <c r="E15" s="118">
        <f t="shared" si="3"/>
        <v>0</v>
      </c>
      <c r="F15" s="33" t="s">
        <v>288</v>
      </c>
      <c r="G15" s="34"/>
      <c r="H15" s="58"/>
    </row>
    <row r="16" spans="1:8" x14ac:dyDescent="0.15">
      <c r="A16" s="27">
        <v>10</v>
      </c>
      <c r="B16" s="31"/>
      <c r="C16" s="32"/>
      <c r="D16" s="117">
        <f t="shared" si="2"/>
        <v>0</v>
      </c>
      <c r="E16" s="118">
        <f t="shared" si="3"/>
        <v>0</v>
      </c>
      <c r="F16" s="33" t="s">
        <v>289</v>
      </c>
      <c r="G16" s="34"/>
      <c r="H16" s="58"/>
    </row>
    <row r="17" spans="1:8" x14ac:dyDescent="0.15">
      <c r="A17" s="27">
        <v>11</v>
      </c>
      <c r="B17" s="31"/>
      <c r="C17" s="32"/>
      <c r="D17" s="117">
        <f t="shared" si="2"/>
        <v>0</v>
      </c>
      <c r="E17" s="118">
        <f t="shared" si="3"/>
        <v>0</v>
      </c>
      <c r="F17" s="33" t="s">
        <v>290</v>
      </c>
      <c r="G17" s="34"/>
      <c r="H17" s="58"/>
    </row>
    <row r="18" spans="1:8" x14ac:dyDescent="0.15">
      <c r="A18" s="27">
        <v>12</v>
      </c>
      <c r="B18" s="31"/>
      <c r="C18" s="32"/>
      <c r="D18" s="117">
        <f t="shared" si="2"/>
        <v>0</v>
      </c>
      <c r="E18" s="118">
        <f t="shared" si="3"/>
        <v>0</v>
      </c>
      <c r="F18" s="33" t="s">
        <v>291</v>
      </c>
      <c r="G18" s="34"/>
      <c r="H18" s="58"/>
    </row>
    <row r="19" spans="1:8" x14ac:dyDescent="0.15">
      <c r="A19" s="27">
        <v>13</v>
      </c>
      <c r="B19" s="31"/>
      <c r="C19" s="32"/>
      <c r="D19" s="117">
        <f t="shared" si="2"/>
        <v>0</v>
      </c>
      <c r="E19" s="118">
        <f t="shared" si="3"/>
        <v>0</v>
      </c>
      <c r="F19" s="33" t="s">
        <v>292</v>
      </c>
      <c r="G19" s="34"/>
      <c r="H19" s="58"/>
    </row>
    <row r="20" spans="1:8" x14ac:dyDescent="0.15">
      <c r="A20" s="27">
        <v>14</v>
      </c>
      <c r="B20" s="31"/>
      <c r="C20" s="32"/>
      <c r="D20" s="117">
        <f t="shared" si="2"/>
        <v>0</v>
      </c>
      <c r="E20" s="118">
        <f t="shared" si="3"/>
        <v>0</v>
      </c>
      <c r="F20" s="33" t="s">
        <v>293</v>
      </c>
      <c r="G20" s="34"/>
      <c r="H20" s="58"/>
    </row>
    <row r="21" spans="1:8" x14ac:dyDescent="0.15">
      <c r="A21" s="27">
        <v>15</v>
      </c>
      <c r="B21" s="31"/>
      <c r="C21" s="32"/>
      <c r="D21" s="117">
        <f t="shared" si="2"/>
        <v>0</v>
      </c>
      <c r="E21" s="118">
        <f t="shared" si="3"/>
        <v>0</v>
      </c>
      <c r="F21" s="33" t="s">
        <v>294</v>
      </c>
      <c r="G21" s="34"/>
      <c r="H21" s="58"/>
    </row>
    <row r="22" spans="1:8" x14ac:dyDescent="0.15">
      <c r="A22" s="27">
        <v>16</v>
      </c>
      <c r="B22" s="31"/>
      <c r="C22" s="32"/>
      <c r="D22" s="117">
        <f t="shared" si="2"/>
        <v>0</v>
      </c>
      <c r="E22" s="118">
        <f t="shared" si="3"/>
        <v>0</v>
      </c>
      <c r="F22" s="33" t="s">
        <v>295</v>
      </c>
      <c r="G22" s="34"/>
      <c r="H22" s="58"/>
    </row>
    <row r="23" spans="1:8" x14ac:dyDescent="0.15">
      <c r="A23" s="27">
        <v>17</v>
      </c>
      <c r="B23" s="31"/>
      <c r="C23" s="32"/>
      <c r="D23" s="117">
        <f t="shared" si="2"/>
        <v>0</v>
      </c>
      <c r="E23" s="118">
        <f t="shared" si="3"/>
        <v>0</v>
      </c>
      <c r="F23" s="33" t="s">
        <v>296</v>
      </c>
      <c r="G23" s="34"/>
      <c r="H23" s="58"/>
    </row>
    <row r="24" spans="1:8" x14ac:dyDescent="0.15">
      <c r="A24" s="27">
        <v>18</v>
      </c>
      <c r="B24" s="31"/>
      <c r="C24" s="32"/>
      <c r="D24" s="117">
        <f t="shared" si="2"/>
        <v>0</v>
      </c>
      <c r="E24" s="118">
        <f t="shared" si="3"/>
        <v>0</v>
      </c>
      <c r="F24" s="33" t="s">
        <v>297</v>
      </c>
      <c r="G24" s="34"/>
      <c r="H24" s="58"/>
    </row>
    <row r="25" spans="1:8" x14ac:dyDescent="0.15">
      <c r="A25" s="27">
        <v>19</v>
      </c>
      <c r="B25" s="31"/>
      <c r="C25" s="32"/>
      <c r="D25" s="117">
        <f t="shared" si="2"/>
        <v>0</v>
      </c>
      <c r="E25" s="118">
        <f t="shared" si="3"/>
        <v>0</v>
      </c>
      <c r="F25" s="33" t="s">
        <v>298</v>
      </c>
      <c r="G25" s="34"/>
      <c r="H25" s="58"/>
    </row>
    <row r="26" spans="1:8" x14ac:dyDescent="0.15">
      <c r="A26" s="27">
        <v>20</v>
      </c>
      <c r="B26" s="31"/>
      <c r="C26" s="32"/>
      <c r="D26" s="117">
        <f t="shared" si="2"/>
        <v>0</v>
      </c>
      <c r="E26" s="118">
        <f t="shared" si="3"/>
        <v>0</v>
      </c>
      <c r="F26" s="33" t="s">
        <v>299</v>
      </c>
      <c r="G26" s="34"/>
      <c r="H26" s="58"/>
    </row>
    <row r="27" spans="1:8" x14ac:dyDescent="0.15">
      <c r="A27" s="27">
        <v>21</v>
      </c>
      <c r="B27" s="31"/>
      <c r="C27" s="32"/>
      <c r="D27" s="117">
        <f t="shared" si="2"/>
        <v>0</v>
      </c>
      <c r="E27" s="118">
        <f t="shared" si="3"/>
        <v>0</v>
      </c>
      <c r="F27" s="33" t="s">
        <v>300</v>
      </c>
      <c r="G27" s="34"/>
      <c r="H27" s="58"/>
    </row>
    <row r="28" spans="1:8" x14ac:dyDescent="0.15">
      <c r="A28" s="27">
        <v>22</v>
      </c>
      <c r="B28" s="31"/>
      <c r="C28" s="32"/>
      <c r="D28" s="117">
        <f t="shared" si="2"/>
        <v>0</v>
      </c>
      <c r="E28" s="118">
        <f t="shared" si="3"/>
        <v>0</v>
      </c>
      <c r="F28" s="33" t="s">
        <v>301</v>
      </c>
      <c r="G28" s="34"/>
      <c r="H28" s="58"/>
    </row>
    <row r="29" spans="1:8" x14ac:dyDescent="0.15">
      <c r="A29" s="27">
        <v>23</v>
      </c>
      <c r="B29" s="31"/>
      <c r="C29" s="32"/>
      <c r="D29" s="117">
        <f t="shared" si="2"/>
        <v>0</v>
      </c>
      <c r="E29" s="118">
        <f t="shared" si="3"/>
        <v>0</v>
      </c>
      <c r="F29" s="33" t="s">
        <v>302</v>
      </c>
      <c r="G29" s="34"/>
      <c r="H29" s="58"/>
    </row>
    <row r="30" spans="1:8" x14ac:dyDescent="0.15">
      <c r="A30" s="27">
        <v>24</v>
      </c>
      <c r="B30" s="31"/>
      <c r="C30" s="32"/>
      <c r="D30" s="117">
        <f t="shared" si="2"/>
        <v>0</v>
      </c>
      <c r="E30" s="118">
        <f t="shared" si="3"/>
        <v>0</v>
      </c>
      <c r="F30" s="33" t="s">
        <v>303</v>
      </c>
      <c r="G30" s="34"/>
      <c r="H30" s="58"/>
    </row>
    <row r="31" spans="1:8" x14ac:dyDescent="0.15">
      <c r="A31" s="27">
        <v>25</v>
      </c>
      <c r="B31" s="31"/>
      <c r="C31" s="32"/>
      <c r="D31" s="117">
        <f t="shared" si="2"/>
        <v>0</v>
      </c>
      <c r="E31" s="118">
        <f t="shared" si="3"/>
        <v>0</v>
      </c>
      <c r="F31" s="33" t="s">
        <v>304</v>
      </c>
      <c r="G31" s="34"/>
      <c r="H31" s="58"/>
    </row>
    <row r="32" spans="1:8" x14ac:dyDescent="0.15">
      <c r="A32" s="36"/>
      <c r="B32" s="59">
        <f>SUM(B8:B31)</f>
        <v>0</v>
      </c>
      <c r="C32" s="59">
        <f>SUM(C8:C31)</f>
        <v>0</v>
      </c>
      <c r="D32" s="60" t="s">
        <v>12</v>
      </c>
      <c r="E32" s="61"/>
      <c r="F32" s="62"/>
      <c r="G32" s="63"/>
      <c r="H32" s="64"/>
    </row>
    <row r="33" spans="1:8" x14ac:dyDescent="0.15">
      <c r="A33" s="36"/>
      <c r="B33" s="59">
        <f>SUM(D7)</f>
        <v>0</v>
      </c>
      <c r="C33" s="65">
        <f>SUM(D7+B32-C32)</f>
        <v>0</v>
      </c>
      <c r="D33" s="66" t="s">
        <v>13</v>
      </c>
      <c r="E33" s="67"/>
      <c r="F33" s="68" t="s">
        <v>0</v>
      </c>
      <c r="G33" s="69"/>
      <c r="H33" s="70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ht="14" thickBot="1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52" t="s">
        <v>77</v>
      </c>
      <c r="B36" s="53"/>
      <c r="C36" s="53"/>
      <c r="D36" s="110"/>
      <c r="E36" s="2"/>
      <c r="F36" s="2"/>
      <c r="G36" s="2"/>
      <c r="H36" s="2"/>
    </row>
    <row r="37" spans="1:8" x14ac:dyDescent="0.15">
      <c r="A37" s="54" t="s">
        <v>74</v>
      </c>
      <c r="B37" s="55"/>
      <c r="C37" s="55"/>
      <c r="D37" s="111">
        <f>C33</f>
        <v>0</v>
      </c>
      <c r="E37" s="2"/>
      <c r="F37" s="2"/>
      <c r="G37" s="2"/>
      <c r="H37" s="2"/>
    </row>
    <row r="38" spans="1:8" x14ac:dyDescent="0.15">
      <c r="A38" s="54" t="s">
        <v>75</v>
      </c>
      <c r="B38" s="55"/>
      <c r="C38" s="55"/>
      <c r="D38" s="114"/>
      <c r="E38" s="2"/>
      <c r="F38" s="2"/>
      <c r="G38" s="2"/>
      <c r="H38" s="2"/>
    </row>
    <row r="39" spans="1:8" ht="14" thickBot="1" x14ac:dyDescent="0.2">
      <c r="A39" s="56" t="s">
        <v>76</v>
      </c>
      <c r="B39" s="57"/>
      <c r="C39" s="57"/>
      <c r="D39" s="113">
        <f>D38-D37</f>
        <v>0</v>
      </c>
      <c r="E39" s="2"/>
      <c r="F39" s="2"/>
      <c r="G39" s="2"/>
      <c r="H39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workbookViewId="0">
      <selection activeCell="K20" sqref="K20"/>
    </sheetView>
  </sheetViews>
  <sheetFormatPr baseColWidth="10" defaultRowHeight="13" x14ac:dyDescent="0.15"/>
  <cols>
    <col min="1" max="1" width="4.83203125" customWidth="1"/>
    <col min="2" max="2" width="11.6640625" customWidth="1"/>
    <col min="3" max="3" width="12.5" customWidth="1"/>
    <col min="4" max="4" width="12.5" bestFit="1" customWidth="1"/>
    <col min="5" max="5" width="11.5" bestFit="1" customWidth="1"/>
    <col min="6" max="6" width="7.33203125" customWidth="1"/>
    <col min="7" max="7" width="11.5" customWidth="1"/>
    <col min="8" max="8" width="47.5" customWidth="1"/>
  </cols>
  <sheetData>
    <row r="1" spans="1:8" ht="14" thickBot="1" x14ac:dyDescent="0.2">
      <c r="A1" s="3"/>
      <c r="B1" s="3"/>
      <c r="C1" s="3"/>
      <c r="D1" s="3"/>
      <c r="E1" s="3"/>
      <c r="F1" s="3"/>
      <c r="G1" s="3"/>
      <c r="H1" s="3"/>
    </row>
    <row r="2" spans="1:8" ht="22" thickBot="1" x14ac:dyDescent="0.2">
      <c r="A2" s="4"/>
      <c r="B2" s="5"/>
      <c r="C2" s="6"/>
      <c r="D2" s="6" t="s">
        <v>0</v>
      </c>
      <c r="E2" s="6"/>
      <c r="F2" s="6"/>
      <c r="G2" s="124" t="s">
        <v>348</v>
      </c>
      <c r="H2" s="124"/>
    </row>
    <row r="3" spans="1:8" ht="21" x14ac:dyDescent="0.15">
      <c r="A3" s="4"/>
      <c r="B3" s="5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9" t="s">
        <v>329</v>
      </c>
      <c r="C4" s="9"/>
      <c r="D4" s="9" t="s">
        <v>25</v>
      </c>
      <c r="E4" s="9"/>
      <c r="F4" s="10"/>
      <c r="G4" s="11" t="s">
        <v>0</v>
      </c>
      <c r="H4" s="12"/>
    </row>
    <row r="5" spans="1:8" x14ac:dyDescent="0.15">
      <c r="A5" s="13"/>
      <c r="B5" s="14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x14ac:dyDescent="0.15">
      <c r="A6" s="20"/>
      <c r="B6" s="21"/>
      <c r="C6" s="21"/>
      <c r="D6" s="22"/>
      <c r="E6" s="23"/>
      <c r="F6" s="25" t="s">
        <v>9</v>
      </c>
      <c r="G6" s="24" t="s">
        <v>10</v>
      </c>
      <c r="H6" s="26"/>
    </row>
    <row r="7" spans="1:8" x14ac:dyDescent="0.15">
      <c r="A7" s="27">
        <v>1</v>
      </c>
      <c r="B7" s="28"/>
      <c r="C7" s="28"/>
      <c r="D7" s="115">
        <f>SUM('November 2013'!C33)</f>
        <v>0</v>
      </c>
      <c r="E7" s="116"/>
      <c r="F7" s="29"/>
      <c r="G7" s="29"/>
      <c r="H7" s="30" t="s">
        <v>11</v>
      </c>
    </row>
    <row r="8" spans="1:8" x14ac:dyDescent="0.15">
      <c r="A8" s="27">
        <v>2</v>
      </c>
      <c r="B8" s="31"/>
      <c r="C8" s="32"/>
      <c r="D8" s="117">
        <f t="shared" ref="D8" si="0">D7+B8-C8</f>
        <v>0</v>
      </c>
      <c r="E8" s="118">
        <f t="shared" ref="E8" si="1">B8+C8</f>
        <v>0</v>
      </c>
      <c r="F8" s="33" t="s">
        <v>305</v>
      </c>
      <c r="G8" s="34"/>
      <c r="H8" s="35"/>
    </row>
    <row r="9" spans="1:8" x14ac:dyDescent="0.15">
      <c r="A9" s="27">
        <v>3</v>
      </c>
      <c r="B9" s="31"/>
      <c r="C9" s="32"/>
      <c r="D9" s="117">
        <f t="shared" ref="D9:D31" si="2">D8+B9-C9</f>
        <v>0</v>
      </c>
      <c r="E9" s="118">
        <f t="shared" ref="E9:E31" si="3">B9+C9</f>
        <v>0</v>
      </c>
      <c r="F9" s="33" t="s">
        <v>306</v>
      </c>
      <c r="G9" s="34"/>
      <c r="H9" s="35"/>
    </row>
    <row r="10" spans="1:8" x14ac:dyDescent="0.15">
      <c r="A10" s="27">
        <v>4</v>
      </c>
      <c r="B10" s="31"/>
      <c r="C10" s="32"/>
      <c r="D10" s="117">
        <f t="shared" si="2"/>
        <v>0</v>
      </c>
      <c r="E10" s="118">
        <f t="shared" si="3"/>
        <v>0</v>
      </c>
      <c r="F10" s="33" t="s">
        <v>307</v>
      </c>
      <c r="G10" s="34"/>
      <c r="H10" s="35"/>
    </row>
    <row r="11" spans="1:8" x14ac:dyDescent="0.15">
      <c r="A11" s="27">
        <v>5</v>
      </c>
      <c r="B11" s="31"/>
      <c r="C11" s="32"/>
      <c r="D11" s="117">
        <f t="shared" si="2"/>
        <v>0</v>
      </c>
      <c r="E11" s="118">
        <f t="shared" si="3"/>
        <v>0</v>
      </c>
      <c r="F11" s="33" t="s">
        <v>308</v>
      </c>
      <c r="G11" s="34"/>
      <c r="H11" s="35"/>
    </row>
    <row r="12" spans="1:8" x14ac:dyDescent="0.15">
      <c r="A12" s="27">
        <v>6</v>
      </c>
      <c r="B12" s="31"/>
      <c r="C12" s="32"/>
      <c r="D12" s="117">
        <f t="shared" si="2"/>
        <v>0</v>
      </c>
      <c r="E12" s="118">
        <f t="shared" si="3"/>
        <v>0</v>
      </c>
      <c r="F12" s="33" t="s">
        <v>309</v>
      </c>
      <c r="G12" s="34"/>
      <c r="H12" s="35"/>
    </row>
    <row r="13" spans="1:8" x14ac:dyDescent="0.15">
      <c r="A13" s="27">
        <v>7</v>
      </c>
      <c r="B13" s="31"/>
      <c r="C13" s="32"/>
      <c r="D13" s="117">
        <f t="shared" si="2"/>
        <v>0</v>
      </c>
      <c r="E13" s="118">
        <f t="shared" si="3"/>
        <v>0</v>
      </c>
      <c r="F13" s="33" t="s">
        <v>310</v>
      </c>
      <c r="G13" s="34"/>
      <c r="H13" s="35"/>
    </row>
    <row r="14" spans="1:8" x14ac:dyDescent="0.15">
      <c r="A14" s="27">
        <v>8</v>
      </c>
      <c r="B14" s="31"/>
      <c r="C14" s="32"/>
      <c r="D14" s="117">
        <f t="shared" si="2"/>
        <v>0</v>
      </c>
      <c r="E14" s="118">
        <f t="shared" si="3"/>
        <v>0</v>
      </c>
      <c r="F14" s="33" t="s">
        <v>311</v>
      </c>
      <c r="G14" s="34"/>
      <c r="H14" s="35"/>
    </row>
    <row r="15" spans="1:8" x14ac:dyDescent="0.15">
      <c r="A15" s="27">
        <v>9</v>
      </c>
      <c r="B15" s="31"/>
      <c r="C15" s="32"/>
      <c r="D15" s="117">
        <f t="shared" si="2"/>
        <v>0</v>
      </c>
      <c r="E15" s="118">
        <f t="shared" si="3"/>
        <v>0</v>
      </c>
      <c r="F15" s="33" t="s">
        <v>312</v>
      </c>
      <c r="G15" s="34"/>
      <c r="H15" s="35"/>
    </row>
    <row r="16" spans="1:8" x14ac:dyDescent="0.15">
      <c r="A16" s="27">
        <v>10</v>
      </c>
      <c r="B16" s="31"/>
      <c r="C16" s="32"/>
      <c r="D16" s="117">
        <f t="shared" si="2"/>
        <v>0</v>
      </c>
      <c r="E16" s="118">
        <f t="shared" si="3"/>
        <v>0</v>
      </c>
      <c r="F16" s="33" t="s">
        <v>313</v>
      </c>
      <c r="G16" s="34"/>
      <c r="H16" s="35"/>
    </row>
    <row r="17" spans="1:12" x14ac:dyDescent="0.15">
      <c r="A17" s="27">
        <v>11</v>
      </c>
      <c r="B17" s="31"/>
      <c r="C17" s="32"/>
      <c r="D17" s="117">
        <f t="shared" si="2"/>
        <v>0</v>
      </c>
      <c r="E17" s="118">
        <f t="shared" si="3"/>
        <v>0</v>
      </c>
      <c r="F17" s="33" t="s">
        <v>314</v>
      </c>
      <c r="G17" s="34"/>
      <c r="H17" s="35"/>
    </row>
    <row r="18" spans="1:12" x14ac:dyDescent="0.15">
      <c r="A18" s="27">
        <v>12</v>
      </c>
      <c r="B18" s="31"/>
      <c r="C18" s="32"/>
      <c r="D18" s="117">
        <f t="shared" si="2"/>
        <v>0</v>
      </c>
      <c r="E18" s="118">
        <f t="shared" si="3"/>
        <v>0</v>
      </c>
      <c r="F18" s="33" t="s">
        <v>315</v>
      </c>
      <c r="G18" s="34"/>
      <c r="H18" s="35"/>
    </row>
    <row r="19" spans="1:12" x14ac:dyDescent="0.15">
      <c r="A19" s="27">
        <v>13</v>
      </c>
      <c r="B19" s="31"/>
      <c r="C19" s="32"/>
      <c r="D19" s="117">
        <f t="shared" si="2"/>
        <v>0</v>
      </c>
      <c r="E19" s="118">
        <f t="shared" si="3"/>
        <v>0</v>
      </c>
      <c r="F19" s="33" t="s">
        <v>316</v>
      </c>
      <c r="G19" s="34"/>
      <c r="H19" s="35"/>
    </row>
    <row r="20" spans="1:12" x14ac:dyDescent="0.15">
      <c r="A20" s="27">
        <v>14</v>
      </c>
      <c r="B20" s="31"/>
      <c r="C20" s="32"/>
      <c r="D20" s="117">
        <f t="shared" si="2"/>
        <v>0</v>
      </c>
      <c r="E20" s="118">
        <f t="shared" si="3"/>
        <v>0</v>
      </c>
      <c r="F20" s="33" t="s">
        <v>317</v>
      </c>
      <c r="G20" s="34"/>
      <c r="H20" s="35"/>
    </row>
    <row r="21" spans="1:12" x14ac:dyDescent="0.15">
      <c r="A21" s="27">
        <v>15</v>
      </c>
      <c r="B21" s="31"/>
      <c r="C21" s="32"/>
      <c r="D21" s="117">
        <f t="shared" si="2"/>
        <v>0</v>
      </c>
      <c r="E21" s="118">
        <f t="shared" si="3"/>
        <v>0</v>
      </c>
      <c r="F21" s="33" t="s">
        <v>318</v>
      </c>
      <c r="G21" s="34"/>
      <c r="H21" s="35"/>
    </row>
    <row r="22" spans="1:12" x14ac:dyDescent="0.15">
      <c r="A22" s="27">
        <v>16</v>
      </c>
      <c r="B22" s="31"/>
      <c r="C22" s="32"/>
      <c r="D22" s="117">
        <f t="shared" si="2"/>
        <v>0</v>
      </c>
      <c r="E22" s="118">
        <f t="shared" si="3"/>
        <v>0</v>
      </c>
      <c r="F22" s="33" t="s">
        <v>319</v>
      </c>
      <c r="G22" s="34"/>
      <c r="H22" s="35"/>
    </row>
    <row r="23" spans="1:12" x14ac:dyDescent="0.15">
      <c r="A23" s="27">
        <v>17</v>
      </c>
      <c r="B23" s="31"/>
      <c r="C23" s="32"/>
      <c r="D23" s="117">
        <f t="shared" si="2"/>
        <v>0</v>
      </c>
      <c r="E23" s="118">
        <f t="shared" si="3"/>
        <v>0</v>
      </c>
      <c r="F23" s="33" t="s">
        <v>320</v>
      </c>
      <c r="G23" s="34"/>
      <c r="H23" s="35"/>
    </row>
    <row r="24" spans="1:12" x14ac:dyDescent="0.15">
      <c r="A24" s="27">
        <v>18</v>
      </c>
      <c r="B24" s="31"/>
      <c r="C24" s="32"/>
      <c r="D24" s="117">
        <f t="shared" si="2"/>
        <v>0</v>
      </c>
      <c r="E24" s="118">
        <f t="shared" si="3"/>
        <v>0</v>
      </c>
      <c r="F24" s="33" t="s">
        <v>321</v>
      </c>
      <c r="G24" s="34"/>
      <c r="H24" s="35"/>
      <c r="L24" s="2"/>
    </row>
    <row r="25" spans="1:12" x14ac:dyDescent="0.15">
      <c r="A25" s="27">
        <v>19</v>
      </c>
      <c r="B25" s="31"/>
      <c r="C25" s="32"/>
      <c r="D25" s="117">
        <f t="shared" si="2"/>
        <v>0</v>
      </c>
      <c r="E25" s="118">
        <f t="shared" si="3"/>
        <v>0</v>
      </c>
      <c r="F25" s="33" t="s">
        <v>322</v>
      </c>
      <c r="G25" s="34"/>
      <c r="H25" s="35"/>
    </row>
    <row r="26" spans="1:12" x14ac:dyDescent="0.15">
      <c r="A26" s="27">
        <v>20</v>
      </c>
      <c r="B26" s="31"/>
      <c r="C26" s="32"/>
      <c r="D26" s="117">
        <f t="shared" si="2"/>
        <v>0</v>
      </c>
      <c r="E26" s="118">
        <f t="shared" si="3"/>
        <v>0</v>
      </c>
      <c r="F26" s="33" t="s">
        <v>323</v>
      </c>
      <c r="G26" s="34"/>
      <c r="H26" s="35"/>
    </row>
    <row r="27" spans="1:12" x14ac:dyDescent="0.15">
      <c r="A27" s="27">
        <v>21</v>
      </c>
      <c r="B27" s="31"/>
      <c r="C27" s="32"/>
      <c r="D27" s="117">
        <f t="shared" si="2"/>
        <v>0</v>
      </c>
      <c r="E27" s="118">
        <f t="shared" si="3"/>
        <v>0</v>
      </c>
      <c r="F27" s="33" t="s">
        <v>324</v>
      </c>
      <c r="G27" s="34"/>
      <c r="H27" s="35"/>
    </row>
    <row r="28" spans="1:12" x14ac:dyDescent="0.15">
      <c r="A28" s="27">
        <v>22</v>
      </c>
      <c r="B28" s="31"/>
      <c r="C28" s="32"/>
      <c r="D28" s="117">
        <f t="shared" si="2"/>
        <v>0</v>
      </c>
      <c r="E28" s="118">
        <f t="shared" si="3"/>
        <v>0</v>
      </c>
      <c r="F28" s="33" t="s">
        <v>325</v>
      </c>
      <c r="G28" s="34"/>
      <c r="H28" s="35"/>
    </row>
    <row r="29" spans="1:12" x14ac:dyDescent="0.15">
      <c r="A29" s="27">
        <v>23</v>
      </c>
      <c r="B29" s="31"/>
      <c r="C29" s="32"/>
      <c r="D29" s="117">
        <f t="shared" si="2"/>
        <v>0</v>
      </c>
      <c r="E29" s="118">
        <f t="shared" si="3"/>
        <v>0</v>
      </c>
      <c r="F29" s="33" t="s">
        <v>326</v>
      </c>
      <c r="G29" s="34"/>
      <c r="H29" s="35"/>
    </row>
    <row r="30" spans="1:12" x14ac:dyDescent="0.15">
      <c r="A30" s="27">
        <v>24</v>
      </c>
      <c r="B30" s="31"/>
      <c r="C30" s="32"/>
      <c r="D30" s="117">
        <f t="shared" si="2"/>
        <v>0</v>
      </c>
      <c r="E30" s="118">
        <f t="shared" si="3"/>
        <v>0</v>
      </c>
      <c r="F30" s="33" t="s">
        <v>327</v>
      </c>
      <c r="G30" s="34"/>
      <c r="H30" s="35"/>
    </row>
    <row r="31" spans="1:12" x14ac:dyDescent="0.15">
      <c r="A31" s="27">
        <v>25</v>
      </c>
      <c r="B31" s="31"/>
      <c r="C31" s="32"/>
      <c r="D31" s="117">
        <f t="shared" si="2"/>
        <v>0</v>
      </c>
      <c r="E31" s="118">
        <f t="shared" si="3"/>
        <v>0</v>
      </c>
      <c r="F31" s="33" t="s">
        <v>328</v>
      </c>
      <c r="G31" s="34"/>
      <c r="H31" s="35"/>
    </row>
    <row r="32" spans="1:12" x14ac:dyDescent="0.15">
      <c r="A32" s="36"/>
      <c r="B32" s="37">
        <f>SUM(B7:B31)</f>
        <v>0</v>
      </c>
      <c r="C32" s="38">
        <f>SUM(C7:C31)</f>
        <v>0</v>
      </c>
      <c r="D32" s="39" t="s">
        <v>12</v>
      </c>
      <c r="E32" s="40"/>
      <c r="F32" s="41"/>
      <c r="G32" s="42"/>
      <c r="H32" s="43"/>
    </row>
    <row r="33" spans="1:8" ht="14" thickBot="1" x14ac:dyDescent="0.2">
      <c r="A33" s="44"/>
      <c r="B33" s="45">
        <f>SUM(D7)</f>
        <v>0</v>
      </c>
      <c r="C33" s="46">
        <f>SUM(D7+B32-C32)</f>
        <v>0</v>
      </c>
      <c r="D33" s="47" t="s">
        <v>13</v>
      </c>
      <c r="E33" s="48"/>
      <c r="F33" s="49" t="s">
        <v>0</v>
      </c>
      <c r="G33" s="50"/>
      <c r="H33" s="51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x14ac:dyDescent="0.15">
      <c r="A35" s="2"/>
      <c r="B35" s="2"/>
      <c r="C35" s="2"/>
      <c r="D35" s="2"/>
      <c r="E35" s="2"/>
      <c r="F35" s="2"/>
      <c r="G35" s="2"/>
      <c r="H35" s="2"/>
    </row>
    <row r="36" spans="1:8" ht="14" thickBot="1" x14ac:dyDescent="0.2">
      <c r="A36" s="2"/>
      <c r="B36" s="2"/>
      <c r="C36" s="2"/>
      <c r="D36" s="2"/>
      <c r="E36" s="2"/>
      <c r="F36" s="2"/>
      <c r="G36" s="2"/>
      <c r="H36" s="2"/>
    </row>
    <row r="37" spans="1:8" x14ac:dyDescent="0.15">
      <c r="A37" s="52" t="s">
        <v>77</v>
      </c>
      <c r="B37" s="53"/>
      <c r="C37" s="53"/>
      <c r="D37" s="110"/>
      <c r="E37" s="2"/>
      <c r="F37" s="2"/>
      <c r="G37" s="2"/>
      <c r="H37" s="2"/>
    </row>
    <row r="38" spans="1:8" x14ac:dyDescent="0.15">
      <c r="A38" s="54" t="s">
        <v>74</v>
      </c>
      <c r="B38" s="55"/>
      <c r="C38" s="55"/>
      <c r="D38" s="111">
        <f>C33</f>
        <v>0</v>
      </c>
      <c r="E38" s="2"/>
      <c r="F38" s="2"/>
      <c r="G38" s="2"/>
      <c r="H38" s="2"/>
    </row>
    <row r="39" spans="1:8" x14ac:dyDescent="0.15">
      <c r="A39" s="54" t="s">
        <v>75</v>
      </c>
      <c r="B39" s="55"/>
      <c r="C39" s="55"/>
      <c r="D39" s="114"/>
      <c r="E39" s="2"/>
      <c r="F39" s="2"/>
      <c r="G39" s="2"/>
      <c r="H39" s="2"/>
    </row>
    <row r="40" spans="1:8" ht="14" thickBot="1" x14ac:dyDescent="0.2">
      <c r="A40" s="56" t="s">
        <v>76</v>
      </c>
      <c r="B40" s="57"/>
      <c r="C40" s="57"/>
      <c r="D40" s="113">
        <f>D39-D38</f>
        <v>0</v>
      </c>
      <c r="E40" s="2"/>
      <c r="F40" s="2"/>
      <c r="G40" s="2"/>
      <c r="H40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2" sqref="I32"/>
    </sheetView>
  </sheetViews>
  <sheetFormatPr baseColWidth="10" defaultRowHeight="13" x14ac:dyDescent="0.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"/>
  <sheetViews>
    <sheetView topLeftCell="A10" workbookViewId="0">
      <selection activeCell="O24" sqref="O24"/>
    </sheetView>
  </sheetViews>
  <sheetFormatPr baseColWidth="10" defaultRowHeight="13" x14ac:dyDescent="0.15"/>
  <cols>
    <col min="1" max="1" width="3.83203125" customWidth="1"/>
    <col min="2" max="2" width="11" customWidth="1"/>
    <col min="3" max="3" width="11.6640625" customWidth="1"/>
    <col min="4" max="4" width="13.5" customWidth="1"/>
    <col min="6" max="6" width="7.33203125" customWidth="1"/>
    <col min="7" max="7" width="11.5" customWidth="1"/>
    <col min="8" max="8" width="48.33203125" customWidth="1"/>
  </cols>
  <sheetData>
    <row r="1" spans="1:9" ht="14" thickBot="1" x14ac:dyDescent="0.2">
      <c r="A1" s="77"/>
      <c r="B1" s="78"/>
      <c r="C1" s="3"/>
      <c r="D1" s="3"/>
      <c r="E1" s="3"/>
      <c r="F1" s="3"/>
      <c r="G1" s="3"/>
      <c r="H1" s="3"/>
      <c r="I1" s="2"/>
    </row>
    <row r="2" spans="1:9" ht="22" thickBot="1" x14ac:dyDescent="0.2">
      <c r="A2" s="4"/>
      <c r="B2" s="79"/>
      <c r="C2" s="6"/>
      <c r="D2" s="6" t="s">
        <v>0</v>
      </c>
      <c r="E2" s="6"/>
      <c r="F2" s="6"/>
      <c r="G2" s="124" t="s">
        <v>348</v>
      </c>
      <c r="H2" s="124"/>
      <c r="I2" s="2"/>
    </row>
    <row r="3" spans="1:9" ht="21" x14ac:dyDescent="0.15">
      <c r="A3" s="4"/>
      <c r="B3" s="79"/>
      <c r="C3" s="6"/>
      <c r="D3" s="6"/>
      <c r="E3" s="6"/>
      <c r="F3" s="6"/>
      <c r="G3" s="7"/>
      <c r="H3" s="7"/>
      <c r="I3" s="2"/>
    </row>
    <row r="4" spans="1:9" ht="15" thickBot="1" x14ac:dyDescent="0.2">
      <c r="A4" s="8" t="s">
        <v>1</v>
      </c>
      <c r="B4" s="80" t="s">
        <v>329</v>
      </c>
      <c r="C4" s="9"/>
      <c r="D4" s="9" t="s">
        <v>17</v>
      </c>
      <c r="E4" s="9"/>
      <c r="F4" s="10"/>
      <c r="G4" s="11" t="s">
        <v>0</v>
      </c>
      <c r="H4" s="12"/>
      <c r="I4" s="2"/>
    </row>
    <row r="5" spans="1:9" x14ac:dyDescent="0.15">
      <c r="A5" s="100"/>
      <c r="B5" s="81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  <c r="I5" s="2"/>
    </row>
    <row r="6" spans="1:9" x14ac:dyDescent="0.15">
      <c r="A6" s="20"/>
      <c r="B6" s="82"/>
      <c r="C6" s="21"/>
      <c r="D6" s="22"/>
      <c r="E6" s="23"/>
      <c r="F6" s="25" t="s">
        <v>9</v>
      </c>
      <c r="G6" s="24" t="s">
        <v>10</v>
      </c>
      <c r="H6" s="26"/>
      <c r="I6" s="2"/>
    </row>
    <row r="7" spans="1:9" x14ac:dyDescent="0.15">
      <c r="A7" s="27">
        <v>1</v>
      </c>
      <c r="B7" s="28"/>
      <c r="C7" s="28"/>
      <c r="D7" s="115">
        <v>0</v>
      </c>
      <c r="E7" s="116"/>
      <c r="F7" s="29"/>
      <c r="G7" s="101">
        <v>41275</v>
      </c>
      <c r="H7" s="30" t="s">
        <v>11</v>
      </c>
      <c r="I7" s="2"/>
    </row>
    <row r="8" spans="1:9" x14ac:dyDescent="0.15">
      <c r="A8" s="27">
        <v>2</v>
      </c>
      <c r="B8" s="102"/>
      <c r="C8" s="98"/>
      <c r="D8" s="117">
        <f>D7+B8-C8</f>
        <v>0</v>
      </c>
      <c r="E8" s="118">
        <f t="shared" ref="E8" si="0">B8+C8</f>
        <v>0</v>
      </c>
      <c r="F8" s="99" t="s">
        <v>26</v>
      </c>
      <c r="G8" s="101"/>
      <c r="H8" s="30"/>
      <c r="I8" s="2"/>
    </row>
    <row r="9" spans="1:9" x14ac:dyDescent="0.15">
      <c r="A9" s="27">
        <v>3</v>
      </c>
      <c r="B9" s="102"/>
      <c r="C9" s="98"/>
      <c r="D9" s="117">
        <f t="shared" ref="D9:D31" si="1">D8+B9-C9</f>
        <v>0</v>
      </c>
      <c r="E9" s="118">
        <f t="shared" ref="E9:E31" si="2">B9+C9</f>
        <v>0</v>
      </c>
      <c r="F9" s="99" t="s">
        <v>27</v>
      </c>
      <c r="G9" s="101"/>
      <c r="H9" s="30"/>
      <c r="I9" s="2"/>
    </row>
    <row r="10" spans="1:9" x14ac:dyDescent="0.15">
      <c r="A10" s="27">
        <v>4</v>
      </c>
      <c r="B10" s="102"/>
      <c r="C10" s="98"/>
      <c r="D10" s="117">
        <f t="shared" si="1"/>
        <v>0</v>
      </c>
      <c r="E10" s="118">
        <f t="shared" si="2"/>
        <v>0</v>
      </c>
      <c r="F10" s="99" t="s">
        <v>28</v>
      </c>
      <c r="G10" s="101"/>
      <c r="H10" s="30"/>
      <c r="I10" s="2"/>
    </row>
    <row r="11" spans="1:9" x14ac:dyDescent="0.15">
      <c r="A11" s="27">
        <v>5</v>
      </c>
      <c r="B11" s="102"/>
      <c r="C11" s="98"/>
      <c r="D11" s="117">
        <f t="shared" si="1"/>
        <v>0</v>
      </c>
      <c r="E11" s="118">
        <f t="shared" si="2"/>
        <v>0</v>
      </c>
      <c r="F11" s="99" t="s">
        <v>29</v>
      </c>
      <c r="G11" s="101"/>
      <c r="H11" s="30"/>
      <c r="I11" s="2"/>
    </row>
    <row r="12" spans="1:9" x14ac:dyDescent="0.15">
      <c r="A12" s="27">
        <v>6</v>
      </c>
      <c r="B12" s="102"/>
      <c r="C12" s="98"/>
      <c r="D12" s="117">
        <f t="shared" si="1"/>
        <v>0</v>
      </c>
      <c r="E12" s="118">
        <f t="shared" si="2"/>
        <v>0</v>
      </c>
      <c r="F12" s="99" t="s">
        <v>30</v>
      </c>
      <c r="G12" s="101"/>
      <c r="H12" s="30"/>
      <c r="I12" s="2"/>
    </row>
    <row r="13" spans="1:9" x14ac:dyDescent="0.15">
      <c r="A13" s="27">
        <v>7</v>
      </c>
      <c r="B13" s="102"/>
      <c r="C13" s="98"/>
      <c r="D13" s="117">
        <f t="shared" si="1"/>
        <v>0</v>
      </c>
      <c r="E13" s="118">
        <f t="shared" si="2"/>
        <v>0</v>
      </c>
      <c r="F13" s="99" t="s">
        <v>31</v>
      </c>
      <c r="G13" s="101"/>
      <c r="H13" s="30"/>
      <c r="I13" s="2"/>
    </row>
    <row r="14" spans="1:9" x14ac:dyDescent="0.15">
      <c r="A14" s="27">
        <v>8</v>
      </c>
      <c r="B14" s="102"/>
      <c r="C14" s="98"/>
      <c r="D14" s="117">
        <f t="shared" si="1"/>
        <v>0</v>
      </c>
      <c r="E14" s="118">
        <f t="shared" si="2"/>
        <v>0</v>
      </c>
      <c r="F14" s="99" t="s">
        <v>32</v>
      </c>
      <c r="G14" s="101"/>
      <c r="H14" s="30"/>
      <c r="I14" s="2"/>
    </row>
    <row r="15" spans="1:9" x14ac:dyDescent="0.15">
      <c r="A15" s="27">
        <v>9</v>
      </c>
      <c r="B15" s="102"/>
      <c r="C15" s="98"/>
      <c r="D15" s="117">
        <f t="shared" si="1"/>
        <v>0</v>
      </c>
      <c r="E15" s="118">
        <f t="shared" si="2"/>
        <v>0</v>
      </c>
      <c r="F15" s="99" t="s">
        <v>33</v>
      </c>
      <c r="G15" s="101"/>
      <c r="H15" s="30"/>
      <c r="I15" s="2"/>
    </row>
    <row r="16" spans="1:9" x14ac:dyDescent="0.15">
      <c r="A16" s="27">
        <v>10</v>
      </c>
      <c r="B16" s="102"/>
      <c r="C16" s="98"/>
      <c r="D16" s="117">
        <f t="shared" si="1"/>
        <v>0</v>
      </c>
      <c r="E16" s="118">
        <f t="shared" si="2"/>
        <v>0</v>
      </c>
      <c r="F16" s="99" t="s">
        <v>34</v>
      </c>
      <c r="G16" s="101"/>
      <c r="H16" s="30"/>
      <c r="I16" s="2"/>
    </row>
    <row r="17" spans="1:9" x14ac:dyDescent="0.15">
      <c r="A17" s="27">
        <v>11</v>
      </c>
      <c r="B17" s="102"/>
      <c r="C17" s="98"/>
      <c r="D17" s="117">
        <f t="shared" si="1"/>
        <v>0</v>
      </c>
      <c r="E17" s="118">
        <f t="shared" si="2"/>
        <v>0</v>
      </c>
      <c r="F17" s="99" t="s">
        <v>35</v>
      </c>
      <c r="G17" s="101"/>
      <c r="H17" s="30"/>
      <c r="I17" s="2"/>
    </row>
    <row r="18" spans="1:9" x14ac:dyDescent="0.15">
      <c r="A18" s="27">
        <v>12</v>
      </c>
      <c r="B18" s="102"/>
      <c r="C18" s="98"/>
      <c r="D18" s="117">
        <f t="shared" si="1"/>
        <v>0</v>
      </c>
      <c r="E18" s="118">
        <f t="shared" si="2"/>
        <v>0</v>
      </c>
      <c r="F18" s="99" t="s">
        <v>36</v>
      </c>
      <c r="G18" s="101"/>
      <c r="H18" s="30"/>
      <c r="I18" s="2"/>
    </row>
    <row r="19" spans="1:9" x14ac:dyDescent="0.15">
      <c r="A19" s="27">
        <v>13</v>
      </c>
      <c r="B19" s="102"/>
      <c r="C19" s="98"/>
      <c r="D19" s="117">
        <f t="shared" si="1"/>
        <v>0</v>
      </c>
      <c r="E19" s="118">
        <f t="shared" si="2"/>
        <v>0</v>
      </c>
      <c r="F19" s="99" t="s">
        <v>37</v>
      </c>
      <c r="G19" s="101"/>
      <c r="H19" s="30"/>
      <c r="I19" s="2"/>
    </row>
    <row r="20" spans="1:9" x14ac:dyDescent="0.15">
      <c r="A20" s="27">
        <v>14</v>
      </c>
      <c r="B20" s="102"/>
      <c r="C20" s="98"/>
      <c r="D20" s="117">
        <f t="shared" si="1"/>
        <v>0</v>
      </c>
      <c r="E20" s="118">
        <f t="shared" si="2"/>
        <v>0</v>
      </c>
      <c r="F20" s="99" t="s">
        <v>38</v>
      </c>
      <c r="G20" s="101"/>
      <c r="H20" s="30"/>
      <c r="I20" s="2"/>
    </row>
    <row r="21" spans="1:9" x14ac:dyDescent="0.15">
      <c r="A21" s="27">
        <v>15</v>
      </c>
      <c r="B21" s="102"/>
      <c r="C21" s="98"/>
      <c r="D21" s="117">
        <f t="shared" si="1"/>
        <v>0</v>
      </c>
      <c r="E21" s="118">
        <f t="shared" si="2"/>
        <v>0</v>
      </c>
      <c r="F21" s="99" t="s">
        <v>39</v>
      </c>
      <c r="G21" s="101"/>
      <c r="H21" s="30"/>
      <c r="I21" s="2"/>
    </row>
    <row r="22" spans="1:9" x14ac:dyDescent="0.15">
      <c r="A22" s="27">
        <v>16</v>
      </c>
      <c r="B22" s="102"/>
      <c r="C22" s="98"/>
      <c r="D22" s="117">
        <f t="shared" si="1"/>
        <v>0</v>
      </c>
      <c r="E22" s="118">
        <f t="shared" si="2"/>
        <v>0</v>
      </c>
      <c r="F22" s="99" t="s">
        <v>40</v>
      </c>
      <c r="G22" s="101"/>
      <c r="H22" s="30"/>
      <c r="I22" s="2"/>
    </row>
    <row r="23" spans="1:9" x14ac:dyDescent="0.15">
      <c r="A23" s="27">
        <v>17</v>
      </c>
      <c r="B23" s="102"/>
      <c r="C23" s="98"/>
      <c r="D23" s="117">
        <f t="shared" si="1"/>
        <v>0</v>
      </c>
      <c r="E23" s="118">
        <f t="shared" si="2"/>
        <v>0</v>
      </c>
      <c r="F23" s="99" t="s">
        <v>41</v>
      </c>
      <c r="G23" s="101"/>
      <c r="H23" s="30"/>
      <c r="I23" s="2"/>
    </row>
    <row r="24" spans="1:9" x14ac:dyDescent="0.15">
      <c r="A24" s="27">
        <v>18</v>
      </c>
      <c r="B24" s="102"/>
      <c r="C24" s="98"/>
      <c r="D24" s="117">
        <f t="shared" si="1"/>
        <v>0</v>
      </c>
      <c r="E24" s="118">
        <f t="shared" si="2"/>
        <v>0</v>
      </c>
      <c r="F24" s="99" t="s">
        <v>42</v>
      </c>
      <c r="G24" s="101"/>
      <c r="H24" s="30"/>
      <c r="I24" s="2"/>
    </row>
    <row r="25" spans="1:9" x14ac:dyDescent="0.15">
      <c r="A25" s="27">
        <v>19</v>
      </c>
      <c r="B25" s="102"/>
      <c r="C25" s="98"/>
      <c r="D25" s="117">
        <f t="shared" si="1"/>
        <v>0</v>
      </c>
      <c r="E25" s="118">
        <f t="shared" si="2"/>
        <v>0</v>
      </c>
      <c r="F25" s="99" t="s">
        <v>43</v>
      </c>
      <c r="G25" s="101"/>
      <c r="H25" s="30"/>
      <c r="I25" s="2"/>
    </row>
    <row r="26" spans="1:9" x14ac:dyDescent="0.15">
      <c r="A26" s="27">
        <v>20</v>
      </c>
      <c r="B26" s="102"/>
      <c r="C26" s="98"/>
      <c r="D26" s="117">
        <f t="shared" si="1"/>
        <v>0</v>
      </c>
      <c r="E26" s="118">
        <f t="shared" si="2"/>
        <v>0</v>
      </c>
      <c r="F26" s="99" t="s">
        <v>44</v>
      </c>
      <c r="G26" s="101"/>
      <c r="H26" s="30"/>
      <c r="I26" s="2"/>
    </row>
    <row r="27" spans="1:9" x14ac:dyDescent="0.15">
      <c r="A27" s="27">
        <v>21</v>
      </c>
      <c r="B27" s="102"/>
      <c r="C27" s="98"/>
      <c r="D27" s="117">
        <f t="shared" si="1"/>
        <v>0</v>
      </c>
      <c r="E27" s="118">
        <f t="shared" si="2"/>
        <v>0</v>
      </c>
      <c r="F27" s="99" t="s">
        <v>45</v>
      </c>
      <c r="G27" s="101"/>
      <c r="H27" s="30"/>
      <c r="I27" s="2"/>
    </row>
    <row r="28" spans="1:9" x14ac:dyDescent="0.15">
      <c r="A28" s="27">
        <v>22</v>
      </c>
      <c r="B28" s="102"/>
      <c r="C28" s="98"/>
      <c r="D28" s="117">
        <f t="shared" si="1"/>
        <v>0</v>
      </c>
      <c r="E28" s="118">
        <f t="shared" si="2"/>
        <v>0</v>
      </c>
      <c r="F28" s="99" t="s">
        <v>46</v>
      </c>
      <c r="G28" s="101"/>
      <c r="H28" s="30"/>
      <c r="I28" s="2"/>
    </row>
    <row r="29" spans="1:9" x14ac:dyDescent="0.15">
      <c r="A29" s="27">
        <v>23</v>
      </c>
      <c r="B29" s="102"/>
      <c r="C29" s="98"/>
      <c r="D29" s="117">
        <f t="shared" si="1"/>
        <v>0</v>
      </c>
      <c r="E29" s="118">
        <f t="shared" si="2"/>
        <v>0</v>
      </c>
      <c r="F29" s="99" t="s">
        <v>47</v>
      </c>
      <c r="G29" s="101"/>
      <c r="H29" s="30"/>
      <c r="I29" s="2"/>
    </row>
    <row r="30" spans="1:9" x14ac:dyDescent="0.15">
      <c r="A30" s="27">
        <v>24</v>
      </c>
      <c r="B30" s="102"/>
      <c r="C30" s="98"/>
      <c r="D30" s="117">
        <f t="shared" si="1"/>
        <v>0</v>
      </c>
      <c r="E30" s="118">
        <f t="shared" si="2"/>
        <v>0</v>
      </c>
      <c r="F30" s="99" t="s">
        <v>48</v>
      </c>
      <c r="G30" s="101"/>
      <c r="H30" s="30"/>
      <c r="I30" s="2"/>
    </row>
    <row r="31" spans="1:9" x14ac:dyDescent="0.15">
      <c r="A31" s="27">
        <v>25</v>
      </c>
      <c r="B31" s="102"/>
      <c r="C31" s="98"/>
      <c r="D31" s="117">
        <f t="shared" si="1"/>
        <v>0</v>
      </c>
      <c r="E31" s="118">
        <f t="shared" si="2"/>
        <v>0</v>
      </c>
      <c r="F31" s="99" t="s">
        <v>49</v>
      </c>
      <c r="G31" s="101"/>
      <c r="H31" s="30"/>
      <c r="I31" s="2"/>
    </row>
    <row r="32" spans="1:9" x14ac:dyDescent="0.15">
      <c r="A32" s="36"/>
      <c r="B32" s="84">
        <f>SUM(B9:B31)</f>
        <v>0</v>
      </c>
      <c r="C32" s="59">
        <f>SUM(C8:C31)</f>
        <v>0</v>
      </c>
      <c r="D32" s="60" t="s">
        <v>12</v>
      </c>
      <c r="E32" s="61"/>
      <c r="F32" s="62"/>
      <c r="G32" s="63"/>
      <c r="H32" s="64"/>
      <c r="I32" s="2"/>
    </row>
    <row r="33" spans="1:9" x14ac:dyDescent="0.15">
      <c r="A33" s="36"/>
      <c r="B33" s="84">
        <f>SUM(D7)</f>
        <v>0</v>
      </c>
      <c r="C33" s="65">
        <f>SUM(D7+B32-C32)</f>
        <v>0</v>
      </c>
      <c r="D33" s="66" t="s">
        <v>13</v>
      </c>
      <c r="E33" s="67"/>
      <c r="F33" s="68" t="s">
        <v>0</v>
      </c>
      <c r="G33" s="69"/>
      <c r="H33" s="70"/>
      <c r="I33" s="2"/>
    </row>
    <row r="34" spans="1:9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15">
      <c r="A35" s="2"/>
      <c r="B35" s="2"/>
      <c r="C35" s="2"/>
      <c r="D35" s="2"/>
      <c r="E35" s="90"/>
      <c r="F35" s="90"/>
      <c r="G35" s="90"/>
      <c r="H35" s="90"/>
      <c r="I35" s="2"/>
    </row>
    <row r="36" spans="1:9" ht="14" thickBot="1" x14ac:dyDescent="0.2">
      <c r="A36" s="2"/>
      <c r="B36" s="2"/>
      <c r="C36" s="2"/>
      <c r="D36" s="2"/>
      <c r="E36" s="90"/>
      <c r="F36" s="90"/>
      <c r="G36" s="90"/>
      <c r="H36" s="90"/>
      <c r="I36" s="2"/>
    </row>
    <row r="37" spans="1:9" x14ac:dyDescent="0.15">
      <c r="A37" s="52" t="s">
        <v>77</v>
      </c>
      <c r="B37" s="53"/>
      <c r="C37" s="53"/>
      <c r="D37" s="110"/>
      <c r="E37" s="90"/>
      <c r="F37" s="90"/>
      <c r="G37" s="90"/>
      <c r="H37" s="90"/>
      <c r="I37" s="2"/>
    </row>
    <row r="38" spans="1:9" x14ac:dyDescent="0.15">
      <c r="A38" s="54" t="s">
        <v>74</v>
      </c>
      <c r="B38" s="55"/>
      <c r="C38" s="55"/>
      <c r="D38" s="111">
        <f>C33</f>
        <v>0</v>
      </c>
      <c r="E38" s="90"/>
      <c r="F38" s="90"/>
      <c r="G38" s="90"/>
      <c r="H38" s="90"/>
      <c r="I38" s="2"/>
    </row>
    <row r="39" spans="1:9" x14ac:dyDescent="0.15">
      <c r="A39" s="54" t="s">
        <v>75</v>
      </c>
      <c r="B39" s="55"/>
      <c r="C39" s="55"/>
      <c r="D39" s="114"/>
      <c r="E39" s="90"/>
      <c r="F39" s="90"/>
      <c r="G39" s="90"/>
      <c r="H39" s="90"/>
      <c r="I39" s="2"/>
    </row>
    <row r="40" spans="1:9" ht="14" thickBot="1" x14ac:dyDescent="0.2">
      <c r="A40" s="56" t="s">
        <v>76</v>
      </c>
      <c r="B40" s="57"/>
      <c r="C40" s="57"/>
      <c r="D40" s="113">
        <f>D39-D38</f>
        <v>0</v>
      </c>
      <c r="E40" s="90"/>
      <c r="F40" s="90"/>
      <c r="G40" s="90"/>
      <c r="H40" s="90"/>
      <c r="I40" s="2"/>
    </row>
    <row r="41" spans="1:9" x14ac:dyDescent="0.15">
      <c r="A41" s="2"/>
      <c r="B41" s="2"/>
      <c r="C41" s="2"/>
      <c r="D41" s="2"/>
      <c r="E41" s="90"/>
      <c r="F41" s="90"/>
      <c r="G41" s="90"/>
      <c r="H41" s="90"/>
      <c r="I41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"/>
  <sheetViews>
    <sheetView workbookViewId="0">
      <selection activeCell="J30" sqref="J30"/>
    </sheetView>
  </sheetViews>
  <sheetFormatPr baseColWidth="10" defaultRowHeight="13" x14ac:dyDescent="0.15"/>
  <cols>
    <col min="1" max="1" width="5" customWidth="1"/>
    <col min="2" max="2" width="11" customWidth="1"/>
    <col min="3" max="3" width="13.1640625" customWidth="1"/>
    <col min="4" max="4" width="15.6640625" bestFit="1" customWidth="1"/>
    <col min="6" max="6" width="6.6640625" customWidth="1"/>
    <col min="7" max="7" width="10" customWidth="1"/>
    <col min="8" max="8" width="45.5" customWidth="1"/>
  </cols>
  <sheetData>
    <row r="1" spans="1:8" ht="14" thickBot="1" x14ac:dyDescent="0.2">
      <c r="A1" s="77"/>
      <c r="B1" s="78"/>
      <c r="C1" s="3"/>
      <c r="D1" s="3"/>
      <c r="E1" s="3"/>
      <c r="F1" s="3"/>
      <c r="G1" s="3"/>
      <c r="H1" s="3"/>
    </row>
    <row r="2" spans="1:8" ht="22" thickBot="1" x14ac:dyDescent="0.2">
      <c r="A2" s="4"/>
      <c r="B2" s="79"/>
      <c r="C2" s="6"/>
      <c r="D2" s="6" t="s">
        <v>0</v>
      </c>
      <c r="E2" s="6"/>
      <c r="F2" s="6"/>
      <c r="G2" s="124" t="s">
        <v>348</v>
      </c>
      <c r="H2" s="124"/>
    </row>
    <row r="3" spans="1:8" ht="21" x14ac:dyDescent="0.15">
      <c r="A3" s="4"/>
      <c r="B3" s="79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80" t="s">
        <v>332</v>
      </c>
      <c r="C4" s="9"/>
      <c r="D4" s="9" t="s">
        <v>16</v>
      </c>
      <c r="E4" s="9"/>
      <c r="F4" s="10"/>
      <c r="G4" s="11" t="s">
        <v>0</v>
      </c>
      <c r="H4" s="12"/>
    </row>
    <row r="5" spans="1:8" x14ac:dyDescent="0.15">
      <c r="A5" s="13"/>
      <c r="B5" s="81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x14ac:dyDescent="0.15">
      <c r="A6" s="20"/>
      <c r="B6" s="82"/>
      <c r="C6" s="21"/>
      <c r="D6" s="22"/>
      <c r="E6" s="23"/>
      <c r="F6" s="25" t="s">
        <v>9</v>
      </c>
      <c r="G6" s="24" t="s">
        <v>10</v>
      </c>
      <c r="H6" s="26"/>
    </row>
    <row r="7" spans="1:8" x14ac:dyDescent="0.15">
      <c r="A7" s="27">
        <v>1</v>
      </c>
      <c r="B7" s="28"/>
      <c r="C7" s="28"/>
      <c r="D7" s="115">
        <f>SUM('Januar 2013'!C33)</f>
        <v>0</v>
      </c>
      <c r="E7" s="116"/>
      <c r="F7" s="29"/>
      <c r="G7" s="29"/>
      <c r="H7" s="30" t="s">
        <v>11</v>
      </c>
    </row>
    <row r="8" spans="1:8" x14ac:dyDescent="0.15">
      <c r="A8" s="27">
        <v>2</v>
      </c>
      <c r="B8" s="89"/>
      <c r="C8" s="97"/>
      <c r="D8" s="119">
        <f t="shared" ref="D8" si="0">D7+B8-C8</f>
        <v>0</v>
      </c>
      <c r="E8" s="118">
        <f t="shared" ref="E8" si="1">B8+C8</f>
        <v>0</v>
      </c>
      <c r="F8" s="99" t="s">
        <v>50</v>
      </c>
      <c r="G8" s="75"/>
      <c r="H8" s="35"/>
    </row>
    <row r="9" spans="1:8" x14ac:dyDescent="0.15">
      <c r="A9" s="27">
        <v>3</v>
      </c>
      <c r="B9" s="89"/>
      <c r="C9" s="97"/>
      <c r="D9" s="119">
        <f t="shared" ref="D9:D31" si="2">D8+B9-C9</f>
        <v>0</v>
      </c>
      <c r="E9" s="118">
        <f t="shared" ref="E9:E31" si="3">B9+C9</f>
        <v>0</v>
      </c>
      <c r="F9" s="99" t="s">
        <v>51</v>
      </c>
      <c r="G9" s="75"/>
      <c r="H9" s="35"/>
    </row>
    <row r="10" spans="1:8" x14ac:dyDescent="0.15">
      <c r="A10" s="27">
        <v>4</v>
      </c>
      <c r="B10" s="89"/>
      <c r="C10" s="97"/>
      <c r="D10" s="119">
        <f t="shared" si="2"/>
        <v>0</v>
      </c>
      <c r="E10" s="118">
        <f t="shared" si="3"/>
        <v>0</v>
      </c>
      <c r="F10" s="99" t="s">
        <v>52</v>
      </c>
      <c r="G10" s="75"/>
      <c r="H10" s="35"/>
    </row>
    <row r="11" spans="1:8" x14ac:dyDescent="0.15">
      <c r="A11" s="27">
        <v>5</v>
      </c>
      <c r="B11" s="89"/>
      <c r="C11" s="97"/>
      <c r="D11" s="119">
        <f t="shared" si="2"/>
        <v>0</v>
      </c>
      <c r="E11" s="118">
        <f t="shared" si="3"/>
        <v>0</v>
      </c>
      <c r="F11" s="99" t="s">
        <v>53</v>
      </c>
      <c r="G11" s="75"/>
      <c r="H11" s="35"/>
    </row>
    <row r="12" spans="1:8" x14ac:dyDescent="0.15">
      <c r="A12" s="27">
        <v>6</v>
      </c>
      <c r="B12" s="89"/>
      <c r="C12" s="97"/>
      <c r="D12" s="119">
        <f t="shared" si="2"/>
        <v>0</v>
      </c>
      <c r="E12" s="118">
        <f t="shared" si="3"/>
        <v>0</v>
      </c>
      <c r="F12" s="99" t="s">
        <v>54</v>
      </c>
      <c r="G12" s="75"/>
      <c r="H12" s="35"/>
    </row>
    <row r="13" spans="1:8" x14ac:dyDescent="0.15">
      <c r="A13" s="27">
        <v>7</v>
      </c>
      <c r="B13" s="89"/>
      <c r="C13" s="97"/>
      <c r="D13" s="119">
        <f t="shared" si="2"/>
        <v>0</v>
      </c>
      <c r="E13" s="118">
        <f t="shared" si="3"/>
        <v>0</v>
      </c>
      <c r="F13" s="99" t="s">
        <v>55</v>
      </c>
      <c r="G13" s="75"/>
      <c r="H13" s="35"/>
    </row>
    <row r="14" spans="1:8" x14ac:dyDescent="0.15">
      <c r="A14" s="27">
        <v>8</v>
      </c>
      <c r="B14" s="89"/>
      <c r="C14" s="97"/>
      <c r="D14" s="119">
        <f t="shared" si="2"/>
        <v>0</v>
      </c>
      <c r="E14" s="118">
        <f t="shared" si="3"/>
        <v>0</v>
      </c>
      <c r="F14" s="99" t="s">
        <v>56</v>
      </c>
      <c r="G14" s="75"/>
      <c r="H14" s="35"/>
    </row>
    <row r="15" spans="1:8" x14ac:dyDescent="0.15">
      <c r="A15" s="27">
        <v>9</v>
      </c>
      <c r="B15" s="89"/>
      <c r="C15" s="97"/>
      <c r="D15" s="119">
        <f t="shared" si="2"/>
        <v>0</v>
      </c>
      <c r="E15" s="118">
        <f t="shared" si="3"/>
        <v>0</v>
      </c>
      <c r="F15" s="99" t="s">
        <v>57</v>
      </c>
      <c r="G15" s="75"/>
      <c r="H15" s="35"/>
    </row>
    <row r="16" spans="1:8" x14ac:dyDescent="0.15">
      <c r="A16" s="27">
        <v>10</v>
      </c>
      <c r="B16" s="89"/>
      <c r="C16" s="97"/>
      <c r="D16" s="119">
        <f t="shared" si="2"/>
        <v>0</v>
      </c>
      <c r="E16" s="118">
        <f t="shared" si="3"/>
        <v>0</v>
      </c>
      <c r="F16" s="99" t="s">
        <v>58</v>
      </c>
      <c r="G16" s="75"/>
      <c r="H16" s="35"/>
    </row>
    <row r="17" spans="1:8" x14ac:dyDescent="0.15">
      <c r="A17" s="27">
        <v>11</v>
      </c>
      <c r="B17" s="89"/>
      <c r="C17" s="97"/>
      <c r="D17" s="119">
        <f t="shared" si="2"/>
        <v>0</v>
      </c>
      <c r="E17" s="118">
        <f t="shared" si="3"/>
        <v>0</v>
      </c>
      <c r="F17" s="99" t="s">
        <v>59</v>
      </c>
      <c r="G17" s="75"/>
      <c r="H17" s="35"/>
    </row>
    <row r="18" spans="1:8" x14ac:dyDescent="0.15">
      <c r="A18" s="27">
        <v>12</v>
      </c>
      <c r="B18" s="89"/>
      <c r="C18" s="97"/>
      <c r="D18" s="119">
        <f t="shared" si="2"/>
        <v>0</v>
      </c>
      <c r="E18" s="118">
        <f t="shared" si="3"/>
        <v>0</v>
      </c>
      <c r="F18" s="99" t="s">
        <v>60</v>
      </c>
      <c r="G18" s="75"/>
      <c r="H18" s="35"/>
    </row>
    <row r="19" spans="1:8" x14ac:dyDescent="0.15">
      <c r="A19" s="27">
        <v>13</v>
      </c>
      <c r="B19" s="89"/>
      <c r="C19" s="97"/>
      <c r="D19" s="119">
        <f t="shared" si="2"/>
        <v>0</v>
      </c>
      <c r="E19" s="118">
        <f t="shared" si="3"/>
        <v>0</v>
      </c>
      <c r="F19" s="99" t="s">
        <v>61</v>
      </c>
      <c r="G19" s="75"/>
      <c r="H19" s="35"/>
    </row>
    <row r="20" spans="1:8" x14ac:dyDescent="0.15">
      <c r="A20" s="27">
        <v>14</v>
      </c>
      <c r="B20" s="89"/>
      <c r="C20" s="97"/>
      <c r="D20" s="119">
        <f t="shared" si="2"/>
        <v>0</v>
      </c>
      <c r="E20" s="118">
        <f t="shared" si="3"/>
        <v>0</v>
      </c>
      <c r="F20" s="99" t="s">
        <v>62</v>
      </c>
      <c r="G20" s="75"/>
      <c r="H20" s="35"/>
    </row>
    <row r="21" spans="1:8" x14ac:dyDescent="0.15">
      <c r="A21" s="27">
        <v>15</v>
      </c>
      <c r="B21" s="89"/>
      <c r="C21" s="97"/>
      <c r="D21" s="119">
        <f t="shared" si="2"/>
        <v>0</v>
      </c>
      <c r="E21" s="118">
        <f t="shared" si="3"/>
        <v>0</v>
      </c>
      <c r="F21" s="99" t="s">
        <v>63</v>
      </c>
      <c r="G21" s="75"/>
      <c r="H21" s="35"/>
    </row>
    <row r="22" spans="1:8" x14ac:dyDescent="0.15">
      <c r="A22" s="27">
        <v>16</v>
      </c>
      <c r="B22" s="89"/>
      <c r="C22" s="97"/>
      <c r="D22" s="119">
        <f t="shared" si="2"/>
        <v>0</v>
      </c>
      <c r="E22" s="118">
        <f t="shared" si="3"/>
        <v>0</v>
      </c>
      <c r="F22" s="99" t="s">
        <v>64</v>
      </c>
      <c r="G22" s="75"/>
      <c r="H22" s="35"/>
    </row>
    <row r="23" spans="1:8" x14ac:dyDescent="0.15">
      <c r="A23" s="27">
        <v>17</v>
      </c>
      <c r="B23" s="89"/>
      <c r="C23" s="97"/>
      <c r="D23" s="119">
        <f t="shared" si="2"/>
        <v>0</v>
      </c>
      <c r="E23" s="118">
        <f t="shared" si="3"/>
        <v>0</v>
      </c>
      <c r="F23" s="99" t="s">
        <v>65</v>
      </c>
      <c r="G23" s="75"/>
      <c r="H23" s="35"/>
    </row>
    <row r="24" spans="1:8" x14ac:dyDescent="0.15">
      <c r="A24" s="27">
        <v>18</v>
      </c>
      <c r="B24" s="89"/>
      <c r="C24" s="97"/>
      <c r="D24" s="119">
        <f t="shared" si="2"/>
        <v>0</v>
      </c>
      <c r="E24" s="118">
        <f t="shared" si="3"/>
        <v>0</v>
      </c>
      <c r="F24" s="99" t="s">
        <v>66</v>
      </c>
      <c r="G24" s="75"/>
      <c r="H24" s="35"/>
    </row>
    <row r="25" spans="1:8" x14ac:dyDescent="0.15">
      <c r="A25" s="27">
        <v>19</v>
      </c>
      <c r="B25" s="89"/>
      <c r="C25" s="97"/>
      <c r="D25" s="119">
        <f t="shared" si="2"/>
        <v>0</v>
      </c>
      <c r="E25" s="118">
        <f t="shared" si="3"/>
        <v>0</v>
      </c>
      <c r="F25" s="99" t="s">
        <v>67</v>
      </c>
      <c r="G25" s="75"/>
      <c r="H25" s="35"/>
    </row>
    <row r="26" spans="1:8" x14ac:dyDescent="0.15">
      <c r="A26" s="27">
        <v>20</v>
      </c>
      <c r="B26" s="89"/>
      <c r="C26" s="97"/>
      <c r="D26" s="119">
        <f t="shared" si="2"/>
        <v>0</v>
      </c>
      <c r="E26" s="118">
        <f t="shared" si="3"/>
        <v>0</v>
      </c>
      <c r="F26" s="99" t="s">
        <v>68</v>
      </c>
      <c r="G26" s="75"/>
      <c r="H26" s="35"/>
    </row>
    <row r="27" spans="1:8" x14ac:dyDescent="0.15">
      <c r="A27" s="27">
        <v>21</v>
      </c>
      <c r="B27" s="89"/>
      <c r="C27" s="97"/>
      <c r="D27" s="119">
        <f t="shared" si="2"/>
        <v>0</v>
      </c>
      <c r="E27" s="118">
        <f t="shared" si="3"/>
        <v>0</v>
      </c>
      <c r="F27" s="99" t="s">
        <v>69</v>
      </c>
      <c r="G27" s="75"/>
      <c r="H27" s="35"/>
    </row>
    <row r="28" spans="1:8" x14ac:dyDescent="0.15">
      <c r="A28" s="27">
        <v>22</v>
      </c>
      <c r="B28" s="89"/>
      <c r="C28" s="97"/>
      <c r="D28" s="119">
        <f t="shared" si="2"/>
        <v>0</v>
      </c>
      <c r="E28" s="118">
        <f t="shared" si="3"/>
        <v>0</v>
      </c>
      <c r="F28" s="99" t="s">
        <v>70</v>
      </c>
      <c r="G28" s="75"/>
      <c r="H28" s="35"/>
    </row>
    <row r="29" spans="1:8" x14ac:dyDescent="0.15">
      <c r="A29" s="27">
        <v>23</v>
      </c>
      <c r="B29" s="89"/>
      <c r="C29" s="97"/>
      <c r="D29" s="119">
        <f t="shared" si="2"/>
        <v>0</v>
      </c>
      <c r="E29" s="118">
        <f t="shared" si="3"/>
        <v>0</v>
      </c>
      <c r="F29" s="99" t="s">
        <v>71</v>
      </c>
      <c r="G29" s="75"/>
      <c r="H29" s="35"/>
    </row>
    <row r="30" spans="1:8" x14ac:dyDescent="0.15">
      <c r="A30" s="27">
        <v>24</v>
      </c>
      <c r="B30" s="89"/>
      <c r="C30" s="97"/>
      <c r="D30" s="119">
        <f t="shared" si="2"/>
        <v>0</v>
      </c>
      <c r="E30" s="118">
        <f t="shared" si="3"/>
        <v>0</v>
      </c>
      <c r="F30" s="99" t="s">
        <v>72</v>
      </c>
      <c r="G30" s="75"/>
      <c r="H30" s="35"/>
    </row>
    <row r="31" spans="1:8" x14ac:dyDescent="0.15">
      <c r="A31" s="27">
        <v>25</v>
      </c>
      <c r="B31" s="89"/>
      <c r="C31" s="97"/>
      <c r="D31" s="119">
        <f t="shared" si="2"/>
        <v>0</v>
      </c>
      <c r="E31" s="118">
        <f t="shared" si="3"/>
        <v>0</v>
      </c>
      <c r="F31" s="99" t="s">
        <v>73</v>
      </c>
      <c r="G31" s="75"/>
      <c r="H31" s="35"/>
    </row>
    <row r="32" spans="1:8" x14ac:dyDescent="0.15">
      <c r="A32" s="96"/>
      <c r="B32" s="85">
        <f>SUM(B8:B31)</f>
        <v>0</v>
      </c>
      <c r="C32" s="37">
        <f>SUM(C8:C31)</f>
        <v>0</v>
      </c>
      <c r="D32" s="86" t="s">
        <v>12</v>
      </c>
      <c r="E32" s="61"/>
      <c r="F32" s="42"/>
      <c r="G32" s="87"/>
      <c r="H32" s="76"/>
    </row>
    <row r="33" spans="1:8" x14ac:dyDescent="0.15">
      <c r="A33" s="36"/>
      <c r="B33" s="84">
        <f>SUM(D7)</f>
        <v>0</v>
      </c>
      <c r="C33" s="65">
        <f>SUM(D7+B32-C32)</f>
        <v>0</v>
      </c>
      <c r="D33" s="66" t="s">
        <v>13</v>
      </c>
      <c r="E33" s="67"/>
      <c r="F33" s="68" t="s">
        <v>0</v>
      </c>
      <c r="G33" s="69"/>
      <c r="H33" s="70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ht="14" thickBot="1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52" t="s">
        <v>77</v>
      </c>
      <c r="B36" s="53"/>
      <c r="C36" s="53"/>
      <c r="D36" s="110"/>
      <c r="E36" s="2"/>
      <c r="F36" s="2"/>
      <c r="G36" s="2"/>
      <c r="H36" s="2"/>
    </row>
    <row r="37" spans="1:8" x14ac:dyDescent="0.15">
      <c r="A37" s="54" t="s">
        <v>74</v>
      </c>
      <c r="B37" s="55"/>
      <c r="C37" s="55"/>
      <c r="D37" s="111">
        <f>C33</f>
        <v>0</v>
      </c>
      <c r="E37" s="2"/>
      <c r="F37" s="2"/>
      <c r="G37" s="2"/>
      <c r="H37" s="2"/>
    </row>
    <row r="38" spans="1:8" x14ac:dyDescent="0.15">
      <c r="A38" s="54" t="s">
        <v>75</v>
      </c>
      <c r="B38" s="55"/>
      <c r="C38" s="55"/>
      <c r="D38" s="114"/>
      <c r="E38" s="2"/>
      <c r="F38" s="2"/>
      <c r="G38" s="2"/>
      <c r="H38" s="2"/>
    </row>
    <row r="39" spans="1:8" ht="14" thickBot="1" x14ac:dyDescent="0.2">
      <c r="A39" s="56" t="s">
        <v>76</v>
      </c>
      <c r="B39" s="57"/>
      <c r="C39" s="57"/>
      <c r="D39" s="113">
        <f>D38-D37</f>
        <v>0</v>
      </c>
      <c r="E39" s="2"/>
      <c r="F39" s="2"/>
      <c r="G39" s="2"/>
      <c r="H39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"/>
  <sheetViews>
    <sheetView workbookViewId="0">
      <selection activeCell="C8" sqref="C8"/>
    </sheetView>
  </sheetViews>
  <sheetFormatPr baseColWidth="10" defaultRowHeight="13" x14ac:dyDescent="0.15"/>
  <cols>
    <col min="1" max="1" width="4.6640625" customWidth="1"/>
    <col min="2" max="2" width="11.1640625" customWidth="1"/>
    <col min="3" max="3" width="12" customWidth="1"/>
    <col min="4" max="4" width="12.5" bestFit="1" customWidth="1"/>
    <col min="5" max="5" width="11.5" bestFit="1" customWidth="1"/>
    <col min="6" max="6" width="5.5" customWidth="1"/>
    <col min="7" max="7" width="11.83203125" customWidth="1"/>
    <col min="8" max="8" width="50" customWidth="1"/>
  </cols>
  <sheetData>
    <row r="1" spans="1:8" ht="14" thickBot="1" x14ac:dyDescent="0.2">
      <c r="A1" s="77"/>
      <c r="B1" s="78"/>
      <c r="C1" s="3"/>
      <c r="D1" s="3"/>
      <c r="E1" s="3"/>
      <c r="F1" s="3"/>
      <c r="G1" s="3"/>
      <c r="H1" s="3"/>
    </row>
    <row r="2" spans="1:8" ht="22" thickBot="1" x14ac:dyDescent="0.2">
      <c r="A2" s="4"/>
      <c r="B2" s="79"/>
      <c r="C2" s="6"/>
      <c r="D2" s="6" t="s">
        <v>0</v>
      </c>
      <c r="E2" s="6"/>
      <c r="F2" s="6"/>
      <c r="G2" s="124" t="s">
        <v>348</v>
      </c>
      <c r="H2" s="124"/>
    </row>
    <row r="3" spans="1:8" ht="21" x14ac:dyDescent="0.15">
      <c r="A3" s="4"/>
      <c r="B3" s="79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80" t="s">
        <v>329</v>
      </c>
      <c r="C4" s="9"/>
      <c r="D4" s="9" t="s">
        <v>15</v>
      </c>
      <c r="E4" s="9"/>
      <c r="F4" s="10"/>
      <c r="G4" s="11" t="s">
        <v>0</v>
      </c>
      <c r="H4" s="12"/>
    </row>
    <row r="5" spans="1:8" x14ac:dyDescent="0.15">
      <c r="A5" s="13"/>
      <c r="B5" s="81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x14ac:dyDescent="0.15">
      <c r="A6" s="20"/>
      <c r="B6" s="82"/>
      <c r="C6" s="21"/>
      <c r="D6" s="22"/>
      <c r="E6" s="23"/>
      <c r="F6" s="25" t="s">
        <v>9</v>
      </c>
      <c r="G6" s="24" t="s">
        <v>10</v>
      </c>
      <c r="H6" s="26"/>
    </row>
    <row r="7" spans="1:8" x14ac:dyDescent="0.15">
      <c r="A7" s="27">
        <v>1</v>
      </c>
      <c r="B7" s="28"/>
      <c r="C7" s="28"/>
      <c r="D7" s="115">
        <f>SUM('Februar 2013'!C33)</f>
        <v>0</v>
      </c>
      <c r="E7" s="116"/>
      <c r="F7" s="29"/>
      <c r="G7" s="29"/>
      <c r="H7" s="30" t="s">
        <v>11</v>
      </c>
    </row>
    <row r="8" spans="1:8" x14ac:dyDescent="0.15">
      <c r="A8" s="91">
        <v>2</v>
      </c>
      <c r="B8" s="72"/>
      <c r="C8" s="92"/>
      <c r="D8" s="120">
        <f>D7+B8-C8</f>
        <v>0</v>
      </c>
      <c r="E8" s="121">
        <f>B8+C8</f>
        <v>0</v>
      </c>
      <c r="F8" s="33" t="s">
        <v>78</v>
      </c>
      <c r="G8" s="93"/>
      <c r="H8" s="94"/>
    </row>
    <row r="9" spans="1:8" x14ac:dyDescent="0.15">
      <c r="A9" s="95">
        <v>3</v>
      </c>
      <c r="B9" s="72"/>
      <c r="C9" s="92"/>
      <c r="D9" s="120">
        <f t="shared" ref="D9:D31" si="0">D8+B9-C9</f>
        <v>0</v>
      </c>
      <c r="E9" s="121">
        <f t="shared" ref="E9:E31" si="1">B9+C9</f>
        <v>0</v>
      </c>
      <c r="F9" s="33" t="s">
        <v>191</v>
      </c>
      <c r="G9" s="93"/>
      <c r="H9" s="94"/>
    </row>
    <row r="10" spans="1:8" x14ac:dyDescent="0.15">
      <c r="A10" s="27">
        <v>4</v>
      </c>
      <c r="B10" s="72"/>
      <c r="C10" s="92"/>
      <c r="D10" s="120">
        <f t="shared" si="0"/>
        <v>0</v>
      </c>
      <c r="E10" s="121">
        <f t="shared" si="1"/>
        <v>0</v>
      </c>
      <c r="F10" s="33" t="s">
        <v>192</v>
      </c>
      <c r="G10" s="93"/>
      <c r="H10" s="94"/>
    </row>
    <row r="11" spans="1:8" x14ac:dyDescent="0.15">
      <c r="A11" s="91">
        <v>5</v>
      </c>
      <c r="B11" s="72"/>
      <c r="C11" s="92"/>
      <c r="D11" s="120">
        <f t="shared" si="0"/>
        <v>0</v>
      </c>
      <c r="E11" s="121">
        <f t="shared" si="1"/>
        <v>0</v>
      </c>
      <c r="F11" s="33" t="s">
        <v>193</v>
      </c>
      <c r="G11" s="93"/>
      <c r="H11" s="94"/>
    </row>
    <row r="12" spans="1:8" x14ac:dyDescent="0.15">
      <c r="A12" s="95">
        <v>6</v>
      </c>
      <c r="B12" s="72"/>
      <c r="C12" s="92"/>
      <c r="D12" s="120">
        <f t="shared" si="0"/>
        <v>0</v>
      </c>
      <c r="E12" s="121">
        <f t="shared" si="1"/>
        <v>0</v>
      </c>
      <c r="F12" s="33" t="s">
        <v>194</v>
      </c>
      <c r="G12" s="93"/>
      <c r="H12" s="94"/>
    </row>
    <row r="13" spans="1:8" x14ac:dyDescent="0.15">
      <c r="A13" s="27">
        <v>7</v>
      </c>
      <c r="B13" s="72"/>
      <c r="C13" s="92"/>
      <c r="D13" s="120">
        <f t="shared" si="0"/>
        <v>0</v>
      </c>
      <c r="E13" s="121">
        <f t="shared" si="1"/>
        <v>0</v>
      </c>
      <c r="F13" s="33" t="s">
        <v>195</v>
      </c>
      <c r="G13" s="93"/>
      <c r="H13" s="94"/>
    </row>
    <row r="14" spans="1:8" x14ac:dyDescent="0.15">
      <c r="A14" s="91">
        <v>8</v>
      </c>
      <c r="B14" s="72"/>
      <c r="C14" s="92"/>
      <c r="D14" s="120">
        <f t="shared" si="0"/>
        <v>0</v>
      </c>
      <c r="E14" s="121">
        <f t="shared" si="1"/>
        <v>0</v>
      </c>
      <c r="F14" s="33" t="s">
        <v>196</v>
      </c>
      <c r="G14" s="93"/>
      <c r="H14" s="94"/>
    </row>
    <row r="15" spans="1:8" ht="13.5" customHeight="1" x14ac:dyDescent="0.15">
      <c r="A15" s="95">
        <v>9</v>
      </c>
      <c r="B15" s="72"/>
      <c r="C15" s="92"/>
      <c r="D15" s="120">
        <f t="shared" si="0"/>
        <v>0</v>
      </c>
      <c r="E15" s="121">
        <f t="shared" si="1"/>
        <v>0</v>
      </c>
      <c r="F15" s="33" t="s">
        <v>197</v>
      </c>
      <c r="G15" s="93"/>
      <c r="H15" s="94"/>
    </row>
    <row r="16" spans="1:8" x14ac:dyDescent="0.15">
      <c r="A16" s="27">
        <v>10</v>
      </c>
      <c r="B16" s="72"/>
      <c r="C16" s="92"/>
      <c r="D16" s="120">
        <f t="shared" si="0"/>
        <v>0</v>
      </c>
      <c r="E16" s="121">
        <f t="shared" si="1"/>
        <v>0</v>
      </c>
      <c r="F16" s="33" t="s">
        <v>198</v>
      </c>
      <c r="G16" s="93"/>
      <c r="H16" s="94"/>
    </row>
    <row r="17" spans="1:8" x14ac:dyDescent="0.15">
      <c r="A17" s="91">
        <v>11</v>
      </c>
      <c r="B17" s="72"/>
      <c r="C17" s="92"/>
      <c r="D17" s="120">
        <f t="shared" si="0"/>
        <v>0</v>
      </c>
      <c r="E17" s="121">
        <f t="shared" si="1"/>
        <v>0</v>
      </c>
      <c r="F17" s="33" t="s">
        <v>199</v>
      </c>
      <c r="G17" s="93"/>
      <c r="H17" s="94"/>
    </row>
    <row r="18" spans="1:8" x14ac:dyDescent="0.15">
      <c r="A18" s="95">
        <v>12</v>
      </c>
      <c r="B18" s="72"/>
      <c r="C18" s="92"/>
      <c r="D18" s="120">
        <f t="shared" si="0"/>
        <v>0</v>
      </c>
      <c r="E18" s="121">
        <f t="shared" si="1"/>
        <v>0</v>
      </c>
      <c r="F18" s="33" t="s">
        <v>200</v>
      </c>
      <c r="G18" s="93"/>
      <c r="H18" s="94"/>
    </row>
    <row r="19" spans="1:8" x14ac:dyDescent="0.15">
      <c r="A19" s="27">
        <v>13</v>
      </c>
      <c r="B19" s="72"/>
      <c r="C19" s="92"/>
      <c r="D19" s="120">
        <f t="shared" si="0"/>
        <v>0</v>
      </c>
      <c r="E19" s="121">
        <f t="shared" si="1"/>
        <v>0</v>
      </c>
      <c r="F19" s="33" t="s">
        <v>201</v>
      </c>
      <c r="G19" s="93"/>
      <c r="H19" s="94"/>
    </row>
    <row r="20" spans="1:8" x14ac:dyDescent="0.15">
      <c r="A20" s="91">
        <v>14</v>
      </c>
      <c r="B20" s="72"/>
      <c r="C20" s="92"/>
      <c r="D20" s="120">
        <f t="shared" si="0"/>
        <v>0</v>
      </c>
      <c r="E20" s="121">
        <f t="shared" si="1"/>
        <v>0</v>
      </c>
      <c r="F20" s="33" t="s">
        <v>202</v>
      </c>
      <c r="G20" s="93"/>
      <c r="H20" s="94"/>
    </row>
    <row r="21" spans="1:8" x14ac:dyDescent="0.15">
      <c r="A21" s="95">
        <v>15</v>
      </c>
      <c r="B21" s="72"/>
      <c r="C21" s="92"/>
      <c r="D21" s="120">
        <f t="shared" si="0"/>
        <v>0</v>
      </c>
      <c r="E21" s="121">
        <f t="shared" si="1"/>
        <v>0</v>
      </c>
      <c r="F21" s="33" t="s">
        <v>203</v>
      </c>
      <c r="G21" s="93"/>
      <c r="H21" s="94"/>
    </row>
    <row r="22" spans="1:8" x14ac:dyDescent="0.15">
      <c r="A22" s="27">
        <v>16</v>
      </c>
      <c r="B22" s="72"/>
      <c r="C22" s="92"/>
      <c r="D22" s="120">
        <f t="shared" si="0"/>
        <v>0</v>
      </c>
      <c r="E22" s="121">
        <f t="shared" si="1"/>
        <v>0</v>
      </c>
      <c r="F22" s="33" t="s">
        <v>204</v>
      </c>
      <c r="G22" s="93"/>
      <c r="H22" s="94"/>
    </row>
    <row r="23" spans="1:8" x14ac:dyDescent="0.15">
      <c r="A23" s="91">
        <v>17</v>
      </c>
      <c r="B23" s="72"/>
      <c r="C23" s="92"/>
      <c r="D23" s="120">
        <f t="shared" si="0"/>
        <v>0</v>
      </c>
      <c r="E23" s="121">
        <f t="shared" si="1"/>
        <v>0</v>
      </c>
      <c r="F23" s="33" t="s">
        <v>205</v>
      </c>
      <c r="G23" s="93"/>
      <c r="H23" s="94"/>
    </row>
    <row r="24" spans="1:8" x14ac:dyDescent="0.15">
      <c r="A24" s="95">
        <v>18</v>
      </c>
      <c r="B24" s="72"/>
      <c r="C24" s="92"/>
      <c r="D24" s="120">
        <f t="shared" si="0"/>
        <v>0</v>
      </c>
      <c r="E24" s="121">
        <f t="shared" si="1"/>
        <v>0</v>
      </c>
      <c r="F24" s="33" t="s">
        <v>79</v>
      </c>
      <c r="G24" s="93"/>
      <c r="H24" s="94"/>
    </row>
    <row r="25" spans="1:8" x14ac:dyDescent="0.15">
      <c r="A25" s="27">
        <v>19</v>
      </c>
      <c r="B25" s="72"/>
      <c r="C25" s="92"/>
      <c r="D25" s="120">
        <f t="shared" si="0"/>
        <v>0</v>
      </c>
      <c r="E25" s="121">
        <f t="shared" si="1"/>
        <v>0</v>
      </c>
      <c r="F25" s="33" t="s">
        <v>80</v>
      </c>
      <c r="G25" s="93"/>
      <c r="H25" s="94"/>
    </row>
    <row r="26" spans="1:8" x14ac:dyDescent="0.15">
      <c r="A26" s="91">
        <v>20</v>
      </c>
      <c r="B26" s="72"/>
      <c r="C26" s="92"/>
      <c r="D26" s="120">
        <f t="shared" si="0"/>
        <v>0</v>
      </c>
      <c r="E26" s="121">
        <f t="shared" si="1"/>
        <v>0</v>
      </c>
      <c r="F26" s="33" t="s">
        <v>81</v>
      </c>
      <c r="G26" s="93"/>
      <c r="H26" s="94"/>
    </row>
    <row r="27" spans="1:8" x14ac:dyDescent="0.15">
      <c r="A27" s="95">
        <v>21</v>
      </c>
      <c r="B27" s="72"/>
      <c r="C27" s="92"/>
      <c r="D27" s="120">
        <f t="shared" si="0"/>
        <v>0</v>
      </c>
      <c r="E27" s="121">
        <f t="shared" si="1"/>
        <v>0</v>
      </c>
      <c r="F27" s="33" t="s">
        <v>82</v>
      </c>
      <c r="G27" s="93"/>
      <c r="H27" s="94"/>
    </row>
    <row r="28" spans="1:8" x14ac:dyDescent="0.15">
      <c r="A28" s="27">
        <v>22</v>
      </c>
      <c r="B28" s="72"/>
      <c r="C28" s="92"/>
      <c r="D28" s="120">
        <f t="shared" si="0"/>
        <v>0</v>
      </c>
      <c r="E28" s="121">
        <f t="shared" si="1"/>
        <v>0</v>
      </c>
      <c r="F28" s="33" t="s">
        <v>83</v>
      </c>
      <c r="G28" s="93"/>
      <c r="H28" s="94"/>
    </row>
    <row r="29" spans="1:8" x14ac:dyDescent="0.15">
      <c r="A29" s="91">
        <v>23</v>
      </c>
      <c r="B29" s="72"/>
      <c r="C29" s="92"/>
      <c r="D29" s="120">
        <f t="shared" si="0"/>
        <v>0</v>
      </c>
      <c r="E29" s="121">
        <f t="shared" si="1"/>
        <v>0</v>
      </c>
      <c r="F29" s="33" t="s">
        <v>84</v>
      </c>
      <c r="G29" s="93"/>
      <c r="H29" s="94"/>
    </row>
    <row r="30" spans="1:8" x14ac:dyDescent="0.15">
      <c r="A30" s="95">
        <v>24</v>
      </c>
      <c r="B30" s="72"/>
      <c r="C30" s="92"/>
      <c r="D30" s="120">
        <f t="shared" si="0"/>
        <v>0</v>
      </c>
      <c r="E30" s="121">
        <f t="shared" si="1"/>
        <v>0</v>
      </c>
      <c r="F30" s="33" t="s">
        <v>85</v>
      </c>
      <c r="G30" s="93"/>
      <c r="H30" s="94"/>
    </row>
    <row r="31" spans="1:8" x14ac:dyDescent="0.15">
      <c r="A31" s="27">
        <v>25</v>
      </c>
      <c r="B31" s="72"/>
      <c r="C31" s="92"/>
      <c r="D31" s="120">
        <f t="shared" si="0"/>
        <v>0</v>
      </c>
      <c r="E31" s="121">
        <f t="shared" si="1"/>
        <v>0</v>
      </c>
      <c r="F31" s="33" t="s">
        <v>86</v>
      </c>
      <c r="G31" s="93"/>
      <c r="H31" s="94"/>
    </row>
    <row r="32" spans="1:8" x14ac:dyDescent="0.15">
      <c r="A32" s="96"/>
      <c r="B32" s="85">
        <f>SUM(B7:B25)</f>
        <v>0</v>
      </c>
      <c r="C32" s="37">
        <f>SUM(C7:C25)</f>
        <v>0</v>
      </c>
      <c r="D32" s="86" t="s">
        <v>12</v>
      </c>
      <c r="E32" s="61"/>
      <c r="F32" s="42"/>
      <c r="G32" s="87"/>
      <c r="H32" s="76"/>
    </row>
    <row r="33" spans="1:8" x14ac:dyDescent="0.15">
      <c r="A33" s="36"/>
      <c r="B33" s="84">
        <f>SUM(D7)</f>
        <v>0</v>
      </c>
      <c r="C33" s="65">
        <f>SUM(D7+B32-C32)</f>
        <v>0</v>
      </c>
      <c r="D33" s="66" t="s">
        <v>13</v>
      </c>
      <c r="E33" s="67"/>
      <c r="F33" s="68" t="s">
        <v>0</v>
      </c>
      <c r="G33" s="69"/>
      <c r="H33" s="70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ht="14" thickBot="1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52" t="s">
        <v>77</v>
      </c>
      <c r="B36" s="53"/>
      <c r="C36" s="53"/>
      <c r="D36" s="110"/>
      <c r="E36" s="2"/>
      <c r="F36" s="2"/>
      <c r="G36" s="2"/>
      <c r="H36" s="2"/>
    </row>
    <row r="37" spans="1:8" x14ac:dyDescent="0.15">
      <c r="A37" s="54" t="s">
        <v>74</v>
      </c>
      <c r="B37" s="55"/>
      <c r="C37" s="55"/>
      <c r="D37" s="111">
        <f>C33</f>
        <v>0</v>
      </c>
      <c r="E37" s="2"/>
      <c r="F37" s="2"/>
      <c r="G37" s="2"/>
      <c r="H37" s="2"/>
    </row>
    <row r="38" spans="1:8" x14ac:dyDescent="0.15">
      <c r="A38" s="54" t="s">
        <v>75</v>
      </c>
      <c r="B38" s="55"/>
      <c r="C38" s="55"/>
      <c r="D38" s="114"/>
      <c r="E38" s="2"/>
      <c r="F38" s="2"/>
      <c r="G38" s="2"/>
      <c r="H38" s="2"/>
    </row>
    <row r="39" spans="1:8" ht="14" thickBot="1" x14ac:dyDescent="0.2">
      <c r="A39" s="56" t="s">
        <v>76</v>
      </c>
      <c r="B39" s="57"/>
      <c r="C39" s="57"/>
      <c r="D39" s="113">
        <f>D38-D37</f>
        <v>0</v>
      </c>
      <c r="E39" s="2"/>
      <c r="F39" s="2"/>
      <c r="G39" s="2"/>
      <c r="H39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"/>
  <sheetViews>
    <sheetView workbookViewId="0">
      <selection activeCell="C8" sqref="C8"/>
    </sheetView>
  </sheetViews>
  <sheetFormatPr baseColWidth="10" defaultRowHeight="13" x14ac:dyDescent="0.15"/>
  <cols>
    <col min="1" max="1" width="3.6640625" customWidth="1"/>
    <col min="2" max="2" width="12.1640625" customWidth="1"/>
    <col min="3" max="3" width="12.5" customWidth="1"/>
    <col min="4" max="4" width="12.6640625" customWidth="1"/>
    <col min="5" max="5" width="11.1640625" customWidth="1"/>
    <col min="6" max="6" width="6.5" customWidth="1"/>
    <col min="7" max="7" width="11.33203125" customWidth="1"/>
    <col min="8" max="8" width="44" customWidth="1"/>
  </cols>
  <sheetData>
    <row r="1" spans="1:8" ht="14" thickBot="1" x14ac:dyDescent="0.2">
      <c r="A1" s="77"/>
      <c r="B1" s="78"/>
      <c r="C1" s="3"/>
      <c r="D1" s="3"/>
      <c r="E1" s="3"/>
      <c r="F1" s="3"/>
      <c r="G1" s="3"/>
      <c r="H1" s="3"/>
    </row>
    <row r="2" spans="1:8" ht="22" thickBot="1" x14ac:dyDescent="0.2">
      <c r="A2" s="4"/>
      <c r="B2" s="79"/>
      <c r="C2" s="6"/>
      <c r="D2" s="6" t="s">
        <v>0</v>
      </c>
      <c r="E2" s="6"/>
      <c r="F2" s="6"/>
      <c r="G2" s="124" t="s">
        <v>348</v>
      </c>
      <c r="H2" s="124"/>
    </row>
    <row r="3" spans="1:8" ht="21" x14ac:dyDescent="0.15">
      <c r="A3" s="4"/>
      <c r="B3" s="79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80" t="s">
        <v>329</v>
      </c>
      <c r="C4" s="9"/>
      <c r="D4" s="9" t="s">
        <v>14</v>
      </c>
      <c r="E4" s="9"/>
      <c r="F4" s="10"/>
      <c r="G4" s="11" t="s">
        <v>0</v>
      </c>
      <c r="H4" s="12"/>
    </row>
    <row r="5" spans="1:8" x14ac:dyDescent="0.15">
      <c r="A5" s="13"/>
      <c r="B5" s="81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x14ac:dyDescent="0.15">
      <c r="A6" s="20"/>
      <c r="B6" s="82"/>
      <c r="C6" s="21"/>
      <c r="D6" s="22"/>
      <c r="E6" s="23"/>
      <c r="F6" s="25" t="s">
        <v>9</v>
      </c>
      <c r="G6" s="24" t="s">
        <v>10</v>
      </c>
      <c r="H6" s="26"/>
    </row>
    <row r="7" spans="1:8" x14ac:dyDescent="0.15">
      <c r="A7" s="27">
        <v>1</v>
      </c>
      <c r="B7" s="28"/>
      <c r="C7" s="28"/>
      <c r="D7" s="115">
        <f>SUM('März 2013'!C33)</f>
        <v>0</v>
      </c>
      <c r="E7" s="116"/>
      <c r="F7" s="29"/>
      <c r="G7" s="29"/>
      <c r="H7" s="30" t="s">
        <v>11</v>
      </c>
    </row>
    <row r="8" spans="1:8" x14ac:dyDescent="0.15">
      <c r="A8" s="27">
        <v>2</v>
      </c>
      <c r="B8" s="89"/>
      <c r="C8" s="32"/>
      <c r="D8" s="117">
        <f t="shared" ref="D8" si="0">D7+B8-C8</f>
        <v>0</v>
      </c>
      <c r="E8" s="118">
        <f t="shared" ref="E8" si="1">B8+C8</f>
        <v>0</v>
      </c>
      <c r="F8" s="33" t="s">
        <v>87</v>
      </c>
      <c r="G8" s="34"/>
      <c r="H8" s="58"/>
    </row>
    <row r="9" spans="1:8" x14ac:dyDescent="0.15">
      <c r="A9" s="27">
        <v>3</v>
      </c>
      <c r="B9" s="89"/>
      <c r="C9" s="32"/>
      <c r="D9" s="117">
        <f t="shared" ref="D9:D31" si="2">D8+B9-C9</f>
        <v>0</v>
      </c>
      <c r="E9" s="118">
        <f t="shared" ref="E9:E31" si="3">B9+C9</f>
        <v>0</v>
      </c>
      <c r="F9" s="33" t="s">
        <v>88</v>
      </c>
      <c r="G9" s="34"/>
      <c r="H9" s="58"/>
    </row>
    <row r="10" spans="1:8" x14ac:dyDescent="0.15">
      <c r="A10" s="27">
        <v>4</v>
      </c>
      <c r="B10" s="89"/>
      <c r="C10" s="32"/>
      <c r="D10" s="117">
        <f t="shared" si="2"/>
        <v>0</v>
      </c>
      <c r="E10" s="118">
        <f t="shared" si="3"/>
        <v>0</v>
      </c>
      <c r="F10" s="33" t="s">
        <v>89</v>
      </c>
      <c r="G10" s="34"/>
      <c r="H10" s="58"/>
    </row>
    <row r="11" spans="1:8" x14ac:dyDescent="0.15">
      <c r="A11" s="27">
        <v>5</v>
      </c>
      <c r="B11" s="89"/>
      <c r="C11" s="32"/>
      <c r="D11" s="117">
        <f t="shared" si="2"/>
        <v>0</v>
      </c>
      <c r="E11" s="118">
        <f t="shared" si="3"/>
        <v>0</v>
      </c>
      <c r="F11" s="33" t="s">
        <v>90</v>
      </c>
      <c r="G11" s="34"/>
      <c r="H11" s="58"/>
    </row>
    <row r="12" spans="1:8" x14ac:dyDescent="0.15">
      <c r="A12" s="27">
        <v>6</v>
      </c>
      <c r="B12" s="89"/>
      <c r="C12" s="32"/>
      <c r="D12" s="117">
        <f t="shared" si="2"/>
        <v>0</v>
      </c>
      <c r="E12" s="118">
        <f t="shared" si="3"/>
        <v>0</v>
      </c>
      <c r="F12" s="33" t="s">
        <v>91</v>
      </c>
      <c r="G12" s="34"/>
      <c r="H12" s="58"/>
    </row>
    <row r="13" spans="1:8" x14ac:dyDescent="0.15">
      <c r="A13" s="27">
        <v>7</v>
      </c>
      <c r="B13" s="89"/>
      <c r="C13" s="32"/>
      <c r="D13" s="117">
        <f t="shared" si="2"/>
        <v>0</v>
      </c>
      <c r="E13" s="118">
        <f t="shared" si="3"/>
        <v>0</v>
      </c>
      <c r="F13" s="33" t="s">
        <v>92</v>
      </c>
      <c r="G13" s="34"/>
      <c r="H13" s="58"/>
    </row>
    <row r="14" spans="1:8" x14ac:dyDescent="0.15">
      <c r="A14" s="27">
        <v>8</v>
      </c>
      <c r="B14" s="89"/>
      <c r="C14" s="32"/>
      <c r="D14" s="117">
        <f t="shared" si="2"/>
        <v>0</v>
      </c>
      <c r="E14" s="118">
        <f t="shared" si="3"/>
        <v>0</v>
      </c>
      <c r="F14" s="33" t="s">
        <v>93</v>
      </c>
      <c r="G14" s="34"/>
      <c r="H14" s="58"/>
    </row>
    <row r="15" spans="1:8" x14ac:dyDescent="0.15">
      <c r="A15" s="27">
        <v>9</v>
      </c>
      <c r="B15" s="89"/>
      <c r="C15" s="32"/>
      <c r="D15" s="117">
        <f t="shared" si="2"/>
        <v>0</v>
      </c>
      <c r="E15" s="118">
        <f t="shared" si="3"/>
        <v>0</v>
      </c>
      <c r="F15" s="33" t="s">
        <v>94</v>
      </c>
      <c r="G15" s="34"/>
      <c r="H15" s="58"/>
    </row>
    <row r="16" spans="1:8" x14ac:dyDescent="0.15">
      <c r="A16" s="27">
        <v>10</v>
      </c>
      <c r="B16" s="89"/>
      <c r="C16" s="32"/>
      <c r="D16" s="117">
        <f t="shared" si="2"/>
        <v>0</v>
      </c>
      <c r="E16" s="118">
        <f t="shared" si="3"/>
        <v>0</v>
      </c>
      <c r="F16" s="33" t="s">
        <v>95</v>
      </c>
      <c r="G16" s="34"/>
      <c r="H16" s="58"/>
    </row>
    <row r="17" spans="1:8" x14ac:dyDescent="0.15">
      <c r="A17" s="27">
        <v>11</v>
      </c>
      <c r="B17" s="89"/>
      <c r="C17" s="32"/>
      <c r="D17" s="117">
        <f t="shared" si="2"/>
        <v>0</v>
      </c>
      <c r="E17" s="118">
        <f t="shared" si="3"/>
        <v>0</v>
      </c>
      <c r="F17" s="33" t="s">
        <v>96</v>
      </c>
      <c r="G17" s="34"/>
      <c r="H17" s="58"/>
    </row>
    <row r="18" spans="1:8" x14ac:dyDescent="0.15">
      <c r="A18" s="27">
        <v>12</v>
      </c>
      <c r="B18" s="89"/>
      <c r="C18" s="32"/>
      <c r="D18" s="117">
        <f t="shared" si="2"/>
        <v>0</v>
      </c>
      <c r="E18" s="118">
        <f t="shared" si="3"/>
        <v>0</v>
      </c>
      <c r="F18" s="33" t="s">
        <v>97</v>
      </c>
      <c r="G18" s="34"/>
      <c r="H18" s="58"/>
    </row>
    <row r="19" spans="1:8" x14ac:dyDescent="0.15">
      <c r="A19" s="27">
        <v>13</v>
      </c>
      <c r="B19" s="89"/>
      <c r="C19" s="32"/>
      <c r="D19" s="117">
        <f t="shared" si="2"/>
        <v>0</v>
      </c>
      <c r="E19" s="118">
        <f t="shared" si="3"/>
        <v>0</v>
      </c>
      <c r="F19" s="33" t="s">
        <v>98</v>
      </c>
      <c r="G19" s="34"/>
      <c r="H19" s="58"/>
    </row>
    <row r="20" spans="1:8" x14ac:dyDescent="0.15">
      <c r="A20" s="27">
        <v>14</v>
      </c>
      <c r="B20" s="89"/>
      <c r="C20" s="32"/>
      <c r="D20" s="117">
        <f t="shared" si="2"/>
        <v>0</v>
      </c>
      <c r="E20" s="118">
        <f t="shared" si="3"/>
        <v>0</v>
      </c>
      <c r="F20" s="33" t="s">
        <v>99</v>
      </c>
      <c r="G20" s="34"/>
      <c r="H20" s="58"/>
    </row>
    <row r="21" spans="1:8" x14ac:dyDescent="0.15">
      <c r="A21" s="27">
        <v>15</v>
      </c>
      <c r="B21" s="89"/>
      <c r="C21" s="32"/>
      <c r="D21" s="117">
        <f t="shared" si="2"/>
        <v>0</v>
      </c>
      <c r="E21" s="118">
        <f t="shared" si="3"/>
        <v>0</v>
      </c>
      <c r="F21" s="33" t="s">
        <v>100</v>
      </c>
      <c r="G21" s="34"/>
      <c r="H21" s="58"/>
    </row>
    <row r="22" spans="1:8" x14ac:dyDescent="0.15">
      <c r="A22" s="27">
        <v>16</v>
      </c>
      <c r="B22" s="89"/>
      <c r="C22" s="32"/>
      <c r="D22" s="117">
        <f t="shared" si="2"/>
        <v>0</v>
      </c>
      <c r="E22" s="118">
        <f t="shared" si="3"/>
        <v>0</v>
      </c>
      <c r="F22" s="33" t="s">
        <v>101</v>
      </c>
      <c r="G22" s="34"/>
      <c r="H22" s="58"/>
    </row>
    <row r="23" spans="1:8" x14ac:dyDescent="0.15">
      <c r="A23" s="27">
        <v>17</v>
      </c>
      <c r="B23" s="89"/>
      <c r="C23" s="32"/>
      <c r="D23" s="117">
        <f t="shared" si="2"/>
        <v>0</v>
      </c>
      <c r="E23" s="118">
        <f t="shared" si="3"/>
        <v>0</v>
      </c>
      <c r="F23" s="33" t="s">
        <v>102</v>
      </c>
      <c r="G23" s="34"/>
      <c r="H23" s="58"/>
    </row>
    <row r="24" spans="1:8" x14ac:dyDescent="0.15">
      <c r="A24" s="27">
        <v>18</v>
      </c>
      <c r="B24" s="89"/>
      <c r="C24" s="32"/>
      <c r="D24" s="117">
        <f t="shared" si="2"/>
        <v>0</v>
      </c>
      <c r="E24" s="118">
        <f t="shared" si="3"/>
        <v>0</v>
      </c>
      <c r="F24" s="33" t="s">
        <v>103</v>
      </c>
      <c r="G24" s="34"/>
      <c r="H24" s="58"/>
    </row>
    <row r="25" spans="1:8" x14ac:dyDescent="0.15">
      <c r="A25" s="27">
        <v>19</v>
      </c>
      <c r="B25" s="89"/>
      <c r="C25" s="32"/>
      <c r="D25" s="117">
        <f t="shared" si="2"/>
        <v>0</v>
      </c>
      <c r="E25" s="118">
        <f t="shared" si="3"/>
        <v>0</v>
      </c>
      <c r="F25" s="33" t="s">
        <v>104</v>
      </c>
      <c r="G25" s="34"/>
      <c r="H25" s="58"/>
    </row>
    <row r="26" spans="1:8" x14ac:dyDescent="0.15">
      <c r="A26" s="27">
        <v>20</v>
      </c>
      <c r="B26" s="89"/>
      <c r="C26" s="32"/>
      <c r="D26" s="117">
        <f t="shared" si="2"/>
        <v>0</v>
      </c>
      <c r="E26" s="118">
        <f t="shared" si="3"/>
        <v>0</v>
      </c>
      <c r="F26" s="33" t="s">
        <v>105</v>
      </c>
      <c r="G26" s="34"/>
      <c r="H26" s="58"/>
    </row>
    <row r="27" spans="1:8" x14ac:dyDescent="0.15">
      <c r="A27" s="27">
        <v>21</v>
      </c>
      <c r="B27" s="89"/>
      <c r="C27" s="32"/>
      <c r="D27" s="117">
        <f t="shared" si="2"/>
        <v>0</v>
      </c>
      <c r="E27" s="118">
        <f t="shared" si="3"/>
        <v>0</v>
      </c>
      <c r="F27" s="33" t="s">
        <v>106</v>
      </c>
      <c r="G27" s="34"/>
      <c r="H27" s="58"/>
    </row>
    <row r="28" spans="1:8" x14ac:dyDescent="0.15">
      <c r="A28" s="27">
        <v>22</v>
      </c>
      <c r="B28" s="89"/>
      <c r="C28" s="32"/>
      <c r="D28" s="117">
        <f t="shared" si="2"/>
        <v>0</v>
      </c>
      <c r="E28" s="118">
        <f t="shared" si="3"/>
        <v>0</v>
      </c>
      <c r="F28" s="33" t="s">
        <v>107</v>
      </c>
      <c r="G28" s="34"/>
      <c r="H28" s="58"/>
    </row>
    <row r="29" spans="1:8" x14ac:dyDescent="0.15">
      <c r="A29" s="27">
        <v>23</v>
      </c>
      <c r="B29" s="89"/>
      <c r="C29" s="32"/>
      <c r="D29" s="117">
        <f t="shared" si="2"/>
        <v>0</v>
      </c>
      <c r="E29" s="118">
        <f t="shared" si="3"/>
        <v>0</v>
      </c>
      <c r="F29" s="33" t="s">
        <v>108</v>
      </c>
      <c r="G29" s="34"/>
      <c r="H29" s="58"/>
    </row>
    <row r="30" spans="1:8" x14ac:dyDescent="0.15">
      <c r="A30" s="27">
        <v>24</v>
      </c>
      <c r="B30" s="89"/>
      <c r="C30" s="32"/>
      <c r="D30" s="117">
        <f t="shared" si="2"/>
        <v>0</v>
      </c>
      <c r="E30" s="118">
        <f t="shared" si="3"/>
        <v>0</v>
      </c>
      <c r="F30" s="33" t="s">
        <v>109</v>
      </c>
      <c r="G30" s="34"/>
      <c r="H30" s="58"/>
    </row>
    <row r="31" spans="1:8" x14ac:dyDescent="0.15">
      <c r="A31" s="27">
        <v>25</v>
      </c>
      <c r="B31" s="89"/>
      <c r="C31" s="32"/>
      <c r="D31" s="117">
        <f t="shared" si="2"/>
        <v>0</v>
      </c>
      <c r="E31" s="118">
        <f t="shared" si="3"/>
        <v>0</v>
      </c>
      <c r="F31" s="33" t="s">
        <v>110</v>
      </c>
      <c r="G31" s="34"/>
      <c r="H31" s="58"/>
    </row>
    <row r="32" spans="1:8" x14ac:dyDescent="0.15">
      <c r="A32" s="36"/>
      <c r="B32" s="84">
        <f>SUM(B8:B31)</f>
        <v>0</v>
      </c>
      <c r="C32" s="59">
        <f>SUM(C8:C31)</f>
        <v>0</v>
      </c>
      <c r="D32" s="60" t="s">
        <v>12</v>
      </c>
      <c r="E32" s="61"/>
      <c r="F32" s="62"/>
      <c r="G32" s="63"/>
      <c r="H32" s="64"/>
    </row>
    <row r="33" spans="1:8" x14ac:dyDescent="0.15">
      <c r="A33" s="36"/>
      <c r="B33" s="84">
        <f>SUM(D7)</f>
        <v>0</v>
      </c>
      <c r="C33" s="65">
        <f>SUM(D7+B32-C32)</f>
        <v>0</v>
      </c>
      <c r="D33" s="66" t="s">
        <v>13</v>
      </c>
      <c r="E33" s="67"/>
      <c r="F33" s="68" t="s">
        <v>0</v>
      </c>
      <c r="G33" s="69"/>
      <c r="H33" s="70"/>
    </row>
    <row r="34" spans="1:8" ht="14" thickBot="1" x14ac:dyDescent="0.2">
      <c r="A34" s="2"/>
      <c r="B34" s="2"/>
      <c r="C34" s="2"/>
      <c r="D34" s="2"/>
      <c r="E34" s="2"/>
      <c r="F34" s="2"/>
      <c r="G34" s="2"/>
      <c r="H34" s="2"/>
    </row>
    <row r="35" spans="1:8" x14ac:dyDescent="0.15">
      <c r="A35" s="52" t="s">
        <v>77</v>
      </c>
      <c r="B35" s="53"/>
      <c r="C35" s="53"/>
      <c r="D35" s="110"/>
      <c r="E35" s="90"/>
      <c r="F35" s="90"/>
      <c r="G35" s="90"/>
      <c r="H35" s="90"/>
    </row>
    <row r="36" spans="1:8" x14ac:dyDescent="0.15">
      <c r="A36" s="54" t="s">
        <v>74</v>
      </c>
      <c r="B36" s="55"/>
      <c r="C36" s="55"/>
      <c r="D36" s="111">
        <f>C33</f>
        <v>0</v>
      </c>
      <c r="E36" s="90"/>
      <c r="F36" s="90"/>
      <c r="G36" s="90"/>
      <c r="H36" s="90"/>
    </row>
    <row r="37" spans="1:8" x14ac:dyDescent="0.15">
      <c r="A37" s="54" t="s">
        <v>75</v>
      </c>
      <c r="B37" s="55"/>
      <c r="C37" s="55"/>
      <c r="D37" s="114"/>
      <c r="E37" s="90"/>
      <c r="F37" s="90"/>
      <c r="G37" s="90"/>
      <c r="H37" s="90"/>
    </row>
    <row r="38" spans="1:8" ht="14" thickBot="1" x14ac:dyDescent="0.2">
      <c r="A38" s="56" t="s">
        <v>76</v>
      </c>
      <c r="B38" s="57"/>
      <c r="C38" s="57"/>
      <c r="D38" s="113">
        <f>D37-D36</f>
        <v>0</v>
      </c>
      <c r="E38" s="90"/>
      <c r="F38" s="90"/>
      <c r="G38" s="90"/>
      <c r="H38" s="90"/>
    </row>
    <row r="39" spans="1:8" x14ac:dyDescent="0.15">
      <c r="E39" s="1"/>
      <c r="F39" s="1"/>
      <c r="G39" s="1"/>
      <c r="H39" s="1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workbookViewId="0">
      <selection activeCell="C8" sqref="C8"/>
    </sheetView>
  </sheetViews>
  <sheetFormatPr baseColWidth="10" defaultRowHeight="13" x14ac:dyDescent="0.15"/>
  <cols>
    <col min="1" max="1" width="3.83203125" customWidth="1"/>
    <col min="2" max="2" width="12.1640625" customWidth="1"/>
    <col min="3" max="3" width="12.33203125" customWidth="1"/>
    <col min="4" max="4" width="12.5" customWidth="1"/>
    <col min="6" max="6" width="6.5" customWidth="1"/>
    <col min="7" max="7" width="9.5" customWidth="1"/>
    <col min="8" max="8" width="45.33203125" customWidth="1"/>
  </cols>
  <sheetData>
    <row r="1" spans="1:8" ht="14" thickBot="1" x14ac:dyDescent="0.2">
      <c r="A1" s="77"/>
      <c r="B1" s="78"/>
      <c r="C1" s="3"/>
      <c r="D1" s="3"/>
      <c r="E1" s="3"/>
      <c r="F1" s="3"/>
      <c r="G1" s="3"/>
      <c r="H1" s="3"/>
    </row>
    <row r="2" spans="1:8" ht="22" thickBot="1" x14ac:dyDescent="0.2">
      <c r="A2" s="4"/>
      <c r="B2" s="79"/>
      <c r="C2" s="6"/>
      <c r="D2" s="6" t="s">
        <v>0</v>
      </c>
      <c r="E2" s="6"/>
      <c r="F2" s="6"/>
      <c r="G2" s="124" t="s">
        <v>348</v>
      </c>
      <c r="H2" s="124"/>
    </row>
    <row r="3" spans="1:8" ht="21" x14ac:dyDescent="0.15">
      <c r="A3" s="4"/>
      <c r="B3" s="79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80" t="s">
        <v>329</v>
      </c>
      <c r="C4" s="9"/>
      <c r="D4" s="9" t="s">
        <v>18</v>
      </c>
      <c r="E4" s="9"/>
      <c r="F4" s="10"/>
      <c r="G4" s="11" t="s">
        <v>0</v>
      </c>
      <c r="H4" s="12"/>
    </row>
    <row r="5" spans="1:8" x14ac:dyDescent="0.15">
      <c r="A5" s="13"/>
      <c r="B5" s="81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x14ac:dyDescent="0.15">
      <c r="A6" s="20"/>
      <c r="B6" s="82"/>
      <c r="C6" s="21"/>
      <c r="D6" s="22"/>
      <c r="E6" s="23"/>
      <c r="F6" s="25" t="s">
        <v>9</v>
      </c>
      <c r="G6" s="24" t="s">
        <v>10</v>
      </c>
      <c r="H6" s="26"/>
    </row>
    <row r="7" spans="1:8" x14ac:dyDescent="0.15">
      <c r="A7" s="27">
        <v>1</v>
      </c>
      <c r="B7" s="28"/>
      <c r="C7" s="28"/>
      <c r="D7" s="115">
        <f>SUM('April 2013'!C33)</f>
        <v>0</v>
      </c>
      <c r="E7" s="116"/>
      <c r="F7" s="29"/>
      <c r="G7" s="29"/>
      <c r="H7" s="30" t="s">
        <v>11</v>
      </c>
    </row>
    <row r="8" spans="1:8" x14ac:dyDescent="0.15">
      <c r="A8" s="27">
        <v>2</v>
      </c>
      <c r="B8" s="83"/>
      <c r="C8" s="32"/>
      <c r="D8" s="117">
        <f t="shared" ref="D8" si="0">D7+B8-C8</f>
        <v>0</v>
      </c>
      <c r="E8" s="118">
        <f t="shared" ref="E8" si="1">B8+C8</f>
        <v>0</v>
      </c>
      <c r="F8" s="33" t="s">
        <v>111</v>
      </c>
      <c r="G8" s="34"/>
      <c r="H8" s="58"/>
    </row>
    <row r="9" spans="1:8" x14ac:dyDescent="0.15">
      <c r="A9" s="27">
        <v>3</v>
      </c>
      <c r="B9" s="83"/>
      <c r="C9" s="32"/>
      <c r="D9" s="117">
        <f t="shared" ref="D9:D31" si="2">D8+B9-C9</f>
        <v>0</v>
      </c>
      <c r="E9" s="118">
        <f t="shared" ref="E9:E31" si="3">B9+C9</f>
        <v>0</v>
      </c>
      <c r="F9" s="33" t="s">
        <v>112</v>
      </c>
      <c r="G9" s="34"/>
      <c r="H9" s="58"/>
    </row>
    <row r="10" spans="1:8" x14ac:dyDescent="0.15">
      <c r="A10" s="27">
        <v>4</v>
      </c>
      <c r="B10" s="83"/>
      <c r="C10" s="32"/>
      <c r="D10" s="117">
        <f t="shared" si="2"/>
        <v>0</v>
      </c>
      <c r="E10" s="118">
        <f t="shared" si="3"/>
        <v>0</v>
      </c>
      <c r="F10" s="33" t="s">
        <v>113</v>
      </c>
      <c r="G10" s="34"/>
      <c r="H10" s="58"/>
    </row>
    <row r="11" spans="1:8" x14ac:dyDescent="0.15">
      <c r="A11" s="27">
        <v>5</v>
      </c>
      <c r="B11" s="83"/>
      <c r="C11" s="32"/>
      <c r="D11" s="117">
        <f t="shared" si="2"/>
        <v>0</v>
      </c>
      <c r="E11" s="118">
        <f t="shared" si="3"/>
        <v>0</v>
      </c>
      <c r="F11" s="33" t="s">
        <v>114</v>
      </c>
      <c r="G11" s="34"/>
      <c r="H11" s="58"/>
    </row>
    <row r="12" spans="1:8" x14ac:dyDescent="0.15">
      <c r="A12" s="27">
        <v>6</v>
      </c>
      <c r="B12" s="83"/>
      <c r="C12" s="32"/>
      <c r="D12" s="117">
        <f t="shared" si="2"/>
        <v>0</v>
      </c>
      <c r="E12" s="118">
        <f t="shared" si="3"/>
        <v>0</v>
      </c>
      <c r="F12" s="33" t="s">
        <v>115</v>
      </c>
      <c r="G12" s="34"/>
      <c r="H12" s="58"/>
    </row>
    <row r="13" spans="1:8" x14ac:dyDescent="0.15">
      <c r="A13" s="27">
        <v>7</v>
      </c>
      <c r="B13" s="83"/>
      <c r="C13" s="32"/>
      <c r="D13" s="117">
        <f t="shared" si="2"/>
        <v>0</v>
      </c>
      <c r="E13" s="118">
        <f t="shared" si="3"/>
        <v>0</v>
      </c>
      <c r="F13" s="33" t="s">
        <v>116</v>
      </c>
      <c r="G13" s="34"/>
      <c r="H13" s="58"/>
    </row>
    <row r="14" spans="1:8" x14ac:dyDescent="0.15">
      <c r="A14" s="27">
        <v>8</v>
      </c>
      <c r="B14" s="83"/>
      <c r="C14" s="32"/>
      <c r="D14" s="117">
        <f t="shared" si="2"/>
        <v>0</v>
      </c>
      <c r="E14" s="118">
        <f t="shared" si="3"/>
        <v>0</v>
      </c>
      <c r="F14" s="33" t="s">
        <v>117</v>
      </c>
      <c r="G14" s="34"/>
      <c r="H14" s="58"/>
    </row>
    <row r="15" spans="1:8" x14ac:dyDescent="0.15">
      <c r="A15" s="27">
        <v>9</v>
      </c>
      <c r="B15" s="83"/>
      <c r="C15" s="32"/>
      <c r="D15" s="117">
        <f t="shared" si="2"/>
        <v>0</v>
      </c>
      <c r="E15" s="118">
        <f t="shared" si="3"/>
        <v>0</v>
      </c>
      <c r="F15" s="33" t="s">
        <v>118</v>
      </c>
      <c r="G15" s="34"/>
      <c r="H15" s="58"/>
    </row>
    <row r="16" spans="1:8" x14ac:dyDescent="0.15">
      <c r="A16" s="27">
        <v>10</v>
      </c>
      <c r="B16" s="83"/>
      <c r="C16" s="32"/>
      <c r="D16" s="117">
        <f t="shared" si="2"/>
        <v>0</v>
      </c>
      <c r="E16" s="118">
        <f t="shared" si="3"/>
        <v>0</v>
      </c>
      <c r="F16" s="33" t="s">
        <v>119</v>
      </c>
      <c r="G16" s="34"/>
      <c r="H16" s="58"/>
    </row>
    <row r="17" spans="1:8" x14ac:dyDescent="0.15">
      <c r="A17" s="27">
        <v>11</v>
      </c>
      <c r="B17" s="83"/>
      <c r="C17" s="32"/>
      <c r="D17" s="117">
        <f t="shared" si="2"/>
        <v>0</v>
      </c>
      <c r="E17" s="118">
        <f t="shared" si="3"/>
        <v>0</v>
      </c>
      <c r="F17" s="33" t="s">
        <v>120</v>
      </c>
      <c r="G17" s="34"/>
      <c r="H17" s="58"/>
    </row>
    <row r="18" spans="1:8" x14ac:dyDescent="0.15">
      <c r="A18" s="27">
        <v>12</v>
      </c>
      <c r="B18" s="83"/>
      <c r="C18" s="32"/>
      <c r="D18" s="117">
        <f t="shared" si="2"/>
        <v>0</v>
      </c>
      <c r="E18" s="118">
        <f t="shared" si="3"/>
        <v>0</v>
      </c>
      <c r="F18" s="33" t="s">
        <v>121</v>
      </c>
      <c r="G18" s="34"/>
      <c r="H18" s="58"/>
    </row>
    <row r="19" spans="1:8" x14ac:dyDescent="0.15">
      <c r="A19" s="27">
        <v>13</v>
      </c>
      <c r="B19" s="83"/>
      <c r="C19" s="32"/>
      <c r="D19" s="117">
        <f t="shared" si="2"/>
        <v>0</v>
      </c>
      <c r="E19" s="118">
        <f t="shared" si="3"/>
        <v>0</v>
      </c>
      <c r="F19" s="33" t="s">
        <v>122</v>
      </c>
      <c r="G19" s="34"/>
      <c r="H19" s="58"/>
    </row>
    <row r="20" spans="1:8" x14ac:dyDescent="0.15">
      <c r="A20" s="27">
        <v>14</v>
      </c>
      <c r="B20" s="83"/>
      <c r="C20" s="32"/>
      <c r="D20" s="117">
        <f t="shared" si="2"/>
        <v>0</v>
      </c>
      <c r="E20" s="118">
        <f t="shared" si="3"/>
        <v>0</v>
      </c>
      <c r="F20" s="33" t="s">
        <v>123</v>
      </c>
      <c r="G20" s="34"/>
      <c r="H20" s="58"/>
    </row>
    <row r="21" spans="1:8" x14ac:dyDescent="0.15">
      <c r="A21" s="27">
        <v>15</v>
      </c>
      <c r="B21" s="83"/>
      <c r="C21" s="32"/>
      <c r="D21" s="117">
        <f t="shared" si="2"/>
        <v>0</v>
      </c>
      <c r="E21" s="118">
        <f t="shared" si="3"/>
        <v>0</v>
      </c>
      <c r="F21" s="33" t="s">
        <v>124</v>
      </c>
      <c r="G21" s="34"/>
      <c r="H21" s="58"/>
    </row>
    <row r="22" spans="1:8" x14ac:dyDescent="0.15">
      <c r="A22" s="27">
        <v>16</v>
      </c>
      <c r="B22" s="83"/>
      <c r="C22" s="32"/>
      <c r="D22" s="117">
        <f t="shared" si="2"/>
        <v>0</v>
      </c>
      <c r="E22" s="118">
        <f t="shared" si="3"/>
        <v>0</v>
      </c>
      <c r="F22" s="33" t="s">
        <v>125</v>
      </c>
      <c r="G22" s="34"/>
      <c r="H22" s="58"/>
    </row>
    <row r="23" spans="1:8" x14ac:dyDescent="0.15">
      <c r="A23" s="27">
        <v>17</v>
      </c>
      <c r="B23" s="83"/>
      <c r="C23" s="32"/>
      <c r="D23" s="117">
        <f t="shared" si="2"/>
        <v>0</v>
      </c>
      <c r="E23" s="118">
        <f t="shared" si="3"/>
        <v>0</v>
      </c>
      <c r="F23" s="33" t="s">
        <v>126</v>
      </c>
      <c r="G23" s="34"/>
      <c r="H23" s="58"/>
    </row>
    <row r="24" spans="1:8" x14ac:dyDescent="0.15">
      <c r="A24" s="27">
        <v>18</v>
      </c>
      <c r="B24" s="83"/>
      <c r="C24" s="32"/>
      <c r="D24" s="117">
        <f t="shared" si="2"/>
        <v>0</v>
      </c>
      <c r="E24" s="118">
        <f t="shared" si="3"/>
        <v>0</v>
      </c>
      <c r="F24" s="33" t="s">
        <v>127</v>
      </c>
      <c r="G24" s="34"/>
      <c r="H24" s="58"/>
    </row>
    <row r="25" spans="1:8" x14ac:dyDescent="0.15">
      <c r="A25" s="27">
        <v>19</v>
      </c>
      <c r="B25" s="83"/>
      <c r="C25" s="32"/>
      <c r="D25" s="117">
        <f t="shared" si="2"/>
        <v>0</v>
      </c>
      <c r="E25" s="118">
        <f t="shared" si="3"/>
        <v>0</v>
      </c>
      <c r="F25" s="33" t="s">
        <v>128</v>
      </c>
      <c r="G25" s="34"/>
      <c r="H25" s="58"/>
    </row>
    <row r="26" spans="1:8" x14ac:dyDescent="0.15">
      <c r="A26" s="27">
        <v>20</v>
      </c>
      <c r="B26" s="83"/>
      <c r="C26" s="32"/>
      <c r="D26" s="117">
        <f t="shared" si="2"/>
        <v>0</v>
      </c>
      <c r="E26" s="118">
        <f t="shared" si="3"/>
        <v>0</v>
      </c>
      <c r="F26" s="33" t="s">
        <v>129</v>
      </c>
      <c r="G26" s="34"/>
      <c r="H26" s="58"/>
    </row>
    <row r="27" spans="1:8" x14ac:dyDescent="0.15">
      <c r="A27" s="27">
        <v>21</v>
      </c>
      <c r="B27" s="83"/>
      <c r="C27" s="32"/>
      <c r="D27" s="117">
        <f t="shared" si="2"/>
        <v>0</v>
      </c>
      <c r="E27" s="118">
        <f t="shared" si="3"/>
        <v>0</v>
      </c>
      <c r="F27" s="33" t="s">
        <v>130</v>
      </c>
      <c r="G27" s="34"/>
      <c r="H27" s="58"/>
    </row>
    <row r="28" spans="1:8" x14ac:dyDescent="0.15">
      <c r="A28" s="27">
        <v>22</v>
      </c>
      <c r="B28" s="83"/>
      <c r="C28" s="32"/>
      <c r="D28" s="117">
        <f t="shared" si="2"/>
        <v>0</v>
      </c>
      <c r="E28" s="118">
        <f t="shared" si="3"/>
        <v>0</v>
      </c>
      <c r="F28" s="33" t="s">
        <v>131</v>
      </c>
      <c r="G28" s="34"/>
      <c r="H28" s="58"/>
    </row>
    <row r="29" spans="1:8" x14ac:dyDescent="0.15">
      <c r="A29" s="27">
        <v>23</v>
      </c>
      <c r="B29" s="83"/>
      <c r="C29" s="32"/>
      <c r="D29" s="117">
        <f t="shared" si="2"/>
        <v>0</v>
      </c>
      <c r="E29" s="118">
        <f t="shared" si="3"/>
        <v>0</v>
      </c>
      <c r="F29" s="33" t="s">
        <v>132</v>
      </c>
      <c r="G29" s="34"/>
      <c r="H29" s="58"/>
    </row>
    <row r="30" spans="1:8" x14ac:dyDescent="0.15">
      <c r="A30" s="27">
        <v>24</v>
      </c>
      <c r="B30" s="83"/>
      <c r="C30" s="32"/>
      <c r="D30" s="117">
        <f t="shared" si="2"/>
        <v>0</v>
      </c>
      <c r="E30" s="118">
        <f t="shared" si="3"/>
        <v>0</v>
      </c>
      <c r="F30" s="33" t="s">
        <v>133</v>
      </c>
      <c r="G30" s="34"/>
      <c r="H30" s="58"/>
    </row>
    <row r="31" spans="1:8" x14ac:dyDescent="0.15">
      <c r="A31" s="27">
        <v>25</v>
      </c>
      <c r="B31" s="83"/>
      <c r="C31" s="32"/>
      <c r="D31" s="117">
        <f t="shared" si="2"/>
        <v>0</v>
      </c>
      <c r="E31" s="118">
        <f t="shared" si="3"/>
        <v>0</v>
      </c>
      <c r="F31" s="33" t="s">
        <v>134</v>
      </c>
      <c r="G31" s="34"/>
      <c r="H31" s="58"/>
    </row>
    <row r="32" spans="1:8" x14ac:dyDescent="0.15">
      <c r="A32" s="36"/>
      <c r="B32" s="85">
        <f>SUM(B8:B29)</f>
        <v>0</v>
      </c>
      <c r="C32" s="37">
        <f>SUM(C8:C29)</f>
        <v>0</v>
      </c>
      <c r="D32" s="86" t="s">
        <v>12</v>
      </c>
      <c r="E32" s="61"/>
      <c r="F32" s="42"/>
      <c r="G32" s="87"/>
      <c r="H32" s="64"/>
    </row>
    <row r="33" spans="1:8" x14ac:dyDescent="0.15">
      <c r="A33" s="36"/>
      <c r="B33" s="84">
        <f>SUM(D7)</f>
        <v>0</v>
      </c>
      <c r="C33" s="65">
        <f>SUM(D7+B32-C32)</f>
        <v>0</v>
      </c>
      <c r="D33" s="66" t="s">
        <v>13</v>
      </c>
      <c r="E33" s="67"/>
      <c r="F33" s="68" t="s">
        <v>0</v>
      </c>
      <c r="G33" s="69"/>
      <c r="H33" s="70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ht="14" thickBot="1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52" t="s">
        <v>77</v>
      </c>
      <c r="B36" s="53"/>
      <c r="C36" s="53"/>
      <c r="D36" s="110"/>
      <c r="E36" s="88"/>
      <c r="F36" s="88"/>
      <c r="G36" s="88"/>
      <c r="H36" s="2"/>
    </row>
    <row r="37" spans="1:8" x14ac:dyDescent="0.15">
      <c r="A37" s="54" t="s">
        <v>74</v>
      </c>
      <c r="B37" s="55"/>
      <c r="C37" s="55"/>
      <c r="D37" s="111">
        <f>C33</f>
        <v>0</v>
      </c>
      <c r="E37" s="88"/>
      <c r="F37" s="88"/>
      <c r="G37" s="88"/>
      <c r="H37" s="2"/>
    </row>
    <row r="38" spans="1:8" x14ac:dyDescent="0.15">
      <c r="A38" s="54" t="s">
        <v>75</v>
      </c>
      <c r="B38" s="55"/>
      <c r="C38" s="55"/>
      <c r="D38" s="114"/>
      <c r="E38" s="88"/>
      <c r="F38" s="88"/>
      <c r="G38" s="88"/>
      <c r="H38" s="2"/>
    </row>
    <row r="39" spans="1:8" ht="14" thickBot="1" x14ac:dyDescent="0.2">
      <c r="A39" s="56" t="s">
        <v>76</v>
      </c>
      <c r="B39" s="57"/>
      <c r="C39" s="57"/>
      <c r="D39" s="113">
        <f>D38-D37</f>
        <v>0</v>
      </c>
      <c r="E39" s="88"/>
      <c r="F39" s="88"/>
      <c r="G39" s="88"/>
      <c r="H39" s="2"/>
    </row>
    <row r="40" spans="1:8" x14ac:dyDescent="0.15">
      <c r="A40" s="2"/>
      <c r="B40" s="2"/>
      <c r="C40" s="2"/>
      <c r="D40" s="2"/>
      <c r="E40" s="2"/>
      <c r="F40" s="2"/>
      <c r="G40" s="2"/>
      <c r="H40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workbookViewId="0">
      <selection activeCell="C8" sqref="C8"/>
    </sheetView>
  </sheetViews>
  <sheetFormatPr baseColWidth="10" defaultRowHeight="13" x14ac:dyDescent="0.15"/>
  <cols>
    <col min="1" max="1" width="4.33203125" customWidth="1"/>
    <col min="2" max="3" width="11.83203125" customWidth="1"/>
    <col min="4" max="4" width="14" customWidth="1"/>
    <col min="6" max="6" width="5.83203125" customWidth="1"/>
    <col min="7" max="7" width="10.83203125" customWidth="1"/>
    <col min="8" max="8" width="45.6640625" customWidth="1"/>
  </cols>
  <sheetData>
    <row r="1" spans="1:8" ht="14" thickBot="1" x14ac:dyDescent="0.2">
      <c r="A1" s="77"/>
      <c r="B1" s="78"/>
      <c r="C1" s="3"/>
      <c r="D1" s="3"/>
      <c r="E1" s="3"/>
      <c r="F1" s="3"/>
      <c r="G1" s="3"/>
      <c r="H1" s="3"/>
    </row>
    <row r="2" spans="1:8" ht="22" thickBot="1" x14ac:dyDescent="0.2">
      <c r="A2" s="4"/>
      <c r="B2" s="79"/>
      <c r="C2" s="6"/>
      <c r="D2" s="6" t="s">
        <v>0</v>
      </c>
      <c r="E2" s="6"/>
      <c r="F2" s="6"/>
      <c r="G2" s="124" t="s">
        <v>348</v>
      </c>
      <c r="H2" s="124"/>
    </row>
    <row r="3" spans="1:8" ht="21" x14ac:dyDescent="0.15">
      <c r="A3" s="4"/>
      <c r="B3" s="79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80" t="s">
        <v>329</v>
      </c>
      <c r="C4" s="9"/>
      <c r="D4" s="9" t="s">
        <v>19</v>
      </c>
      <c r="E4" s="9"/>
      <c r="F4" s="10"/>
      <c r="G4" s="11" t="s">
        <v>0</v>
      </c>
      <c r="H4" s="12"/>
    </row>
    <row r="5" spans="1:8" x14ac:dyDescent="0.15">
      <c r="A5" s="13"/>
      <c r="B5" s="81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x14ac:dyDescent="0.15">
      <c r="A6" s="20"/>
      <c r="B6" s="82"/>
      <c r="C6" s="21"/>
      <c r="D6" s="22"/>
      <c r="E6" s="23"/>
      <c r="F6" s="25" t="s">
        <v>9</v>
      </c>
      <c r="G6" s="24" t="s">
        <v>10</v>
      </c>
      <c r="H6" s="26"/>
    </row>
    <row r="7" spans="1:8" x14ac:dyDescent="0.15">
      <c r="A7" s="27">
        <v>1</v>
      </c>
      <c r="B7" s="28"/>
      <c r="C7" s="28"/>
      <c r="D7" s="115">
        <f>SUM('Mai 2013'!C33)</f>
        <v>0</v>
      </c>
      <c r="E7" s="116"/>
      <c r="F7" s="29"/>
      <c r="G7" s="29"/>
      <c r="H7" s="30" t="s">
        <v>11</v>
      </c>
    </row>
    <row r="8" spans="1:8" x14ac:dyDescent="0.15">
      <c r="A8" s="27">
        <v>2</v>
      </c>
      <c r="B8" s="83"/>
      <c r="C8" s="32"/>
      <c r="D8" s="117">
        <f>D7+B8-C8</f>
        <v>0</v>
      </c>
      <c r="E8" s="118">
        <f t="shared" ref="E8" si="0">B8+C8</f>
        <v>0</v>
      </c>
      <c r="F8" s="33" t="s">
        <v>135</v>
      </c>
      <c r="G8" s="34"/>
      <c r="H8" s="58"/>
    </row>
    <row r="9" spans="1:8" x14ac:dyDescent="0.15">
      <c r="A9" s="27">
        <v>3</v>
      </c>
      <c r="B9" s="83"/>
      <c r="C9" s="32"/>
      <c r="D9" s="117">
        <f t="shared" ref="D9:D31" si="1">D8+B9-C9</f>
        <v>0</v>
      </c>
      <c r="E9" s="118">
        <f t="shared" ref="E9:E31" si="2">B9+C9</f>
        <v>0</v>
      </c>
      <c r="F9" s="33" t="s">
        <v>136</v>
      </c>
      <c r="G9" s="34"/>
      <c r="H9" s="58"/>
    </row>
    <row r="10" spans="1:8" x14ac:dyDescent="0.15">
      <c r="A10" s="27">
        <v>4</v>
      </c>
      <c r="B10" s="83"/>
      <c r="C10" s="32"/>
      <c r="D10" s="117">
        <f t="shared" si="1"/>
        <v>0</v>
      </c>
      <c r="E10" s="118">
        <f t="shared" si="2"/>
        <v>0</v>
      </c>
      <c r="F10" s="33" t="s">
        <v>137</v>
      </c>
      <c r="G10" s="34"/>
      <c r="H10" s="58"/>
    </row>
    <row r="11" spans="1:8" x14ac:dyDescent="0.15">
      <c r="A11" s="27">
        <v>5</v>
      </c>
      <c r="B11" s="83"/>
      <c r="C11" s="32"/>
      <c r="D11" s="117">
        <f t="shared" si="1"/>
        <v>0</v>
      </c>
      <c r="E11" s="118">
        <f t="shared" si="2"/>
        <v>0</v>
      </c>
      <c r="F11" s="33" t="s">
        <v>138</v>
      </c>
      <c r="G11" s="34"/>
      <c r="H11" s="58"/>
    </row>
    <row r="12" spans="1:8" x14ac:dyDescent="0.15">
      <c r="A12" s="27">
        <v>6</v>
      </c>
      <c r="B12" s="83"/>
      <c r="C12" s="32"/>
      <c r="D12" s="117">
        <f t="shared" si="1"/>
        <v>0</v>
      </c>
      <c r="E12" s="118">
        <f t="shared" si="2"/>
        <v>0</v>
      </c>
      <c r="F12" s="33" t="s">
        <v>139</v>
      </c>
      <c r="G12" s="34"/>
      <c r="H12" s="58"/>
    </row>
    <row r="13" spans="1:8" x14ac:dyDescent="0.15">
      <c r="A13" s="27">
        <v>7</v>
      </c>
      <c r="B13" s="83"/>
      <c r="C13" s="32"/>
      <c r="D13" s="117">
        <f t="shared" si="1"/>
        <v>0</v>
      </c>
      <c r="E13" s="118">
        <f t="shared" si="2"/>
        <v>0</v>
      </c>
      <c r="F13" s="33" t="s">
        <v>140</v>
      </c>
      <c r="G13" s="34"/>
      <c r="H13" s="58"/>
    </row>
    <row r="14" spans="1:8" x14ac:dyDescent="0.15">
      <c r="A14" s="27">
        <v>8</v>
      </c>
      <c r="B14" s="83"/>
      <c r="C14" s="32"/>
      <c r="D14" s="117">
        <f t="shared" si="1"/>
        <v>0</v>
      </c>
      <c r="E14" s="118">
        <f t="shared" si="2"/>
        <v>0</v>
      </c>
      <c r="F14" s="33" t="s">
        <v>141</v>
      </c>
      <c r="G14" s="34"/>
      <c r="H14" s="58"/>
    </row>
    <row r="15" spans="1:8" x14ac:dyDescent="0.15">
      <c r="A15" s="27">
        <v>9</v>
      </c>
      <c r="B15" s="83"/>
      <c r="C15" s="32"/>
      <c r="D15" s="117">
        <f t="shared" si="1"/>
        <v>0</v>
      </c>
      <c r="E15" s="118">
        <f t="shared" si="2"/>
        <v>0</v>
      </c>
      <c r="F15" s="33" t="s">
        <v>142</v>
      </c>
      <c r="G15" s="34"/>
      <c r="H15" s="58"/>
    </row>
    <row r="16" spans="1:8" x14ac:dyDescent="0.15">
      <c r="A16" s="27">
        <v>10</v>
      </c>
      <c r="B16" s="83"/>
      <c r="C16" s="32"/>
      <c r="D16" s="117">
        <f t="shared" si="1"/>
        <v>0</v>
      </c>
      <c r="E16" s="118">
        <f t="shared" si="2"/>
        <v>0</v>
      </c>
      <c r="F16" s="33" t="s">
        <v>143</v>
      </c>
      <c r="G16" s="34"/>
      <c r="H16" s="58"/>
    </row>
    <row r="17" spans="1:8" x14ac:dyDescent="0.15">
      <c r="A17" s="27">
        <v>11</v>
      </c>
      <c r="B17" s="83"/>
      <c r="C17" s="32"/>
      <c r="D17" s="117">
        <f t="shared" si="1"/>
        <v>0</v>
      </c>
      <c r="E17" s="118">
        <f t="shared" si="2"/>
        <v>0</v>
      </c>
      <c r="F17" s="33" t="s">
        <v>144</v>
      </c>
      <c r="G17" s="34"/>
      <c r="H17" s="58"/>
    </row>
    <row r="18" spans="1:8" x14ac:dyDescent="0.15">
      <c r="A18" s="27">
        <v>12</v>
      </c>
      <c r="B18" s="83"/>
      <c r="C18" s="32"/>
      <c r="D18" s="117">
        <f t="shared" si="1"/>
        <v>0</v>
      </c>
      <c r="E18" s="118">
        <f t="shared" si="2"/>
        <v>0</v>
      </c>
      <c r="F18" s="33" t="s">
        <v>145</v>
      </c>
      <c r="G18" s="34"/>
      <c r="H18" s="58"/>
    </row>
    <row r="19" spans="1:8" x14ac:dyDescent="0.15">
      <c r="A19" s="27">
        <v>13</v>
      </c>
      <c r="B19" s="83"/>
      <c r="C19" s="32"/>
      <c r="D19" s="117">
        <f t="shared" si="1"/>
        <v>0</v>
      </c>
      <c r="E19" s="118">
        <f t="shared" si="2"/>
        <v>0</v>
      </c>
      <c r="F19" s="33" t="s">
        <v>146</v>
      </c>
      <c r="G19" s="34"/>
      <c r="H19" s="58"/>
    </row>
    <row r="20" spans="1:8" x14ac:dyDescent="0.15">
      <c r="A20" s="27">
        <v>14</v>
      </c>
      <c r="B20" s="83"/>
      <c r="C20" s="32"/>
      <c r="D20" s="117">
        <f t="shared" si="1"/>
        <v>0</v>
      </c>
      <c r="E20" s="118">
        <f t="shared" si="2"/>
        <v>0</v>
      </c>
      <c r="F20" s="33" t="s">
        <v>147</v>
      </c>
      <c r="G20" s="34"/>
      <c r="H20" s="58"/>
    </row>
    <row r="21" spans="1:8" x14ac:dyDescent="0.15">
      <c r="A21" s="27">
        <v>15</v>
      </c>
      <c r="B21" s="83"/>
      <c r="C21" s="32"/>
      <c r="D21" s="117">
        <f t="shared" si="1"/>
        <v>0</v>
      </c>
      <c r="E21" s="118">
        <f t="shared" si="2"/>
        <v>0</v>
      </c>
      <c r="F21" s="33" t="s">
        <v>148</v>
      </c>
      <c r="G21" s="34"/>
      <c r="H21" s="58"/>
    </row>
    <row r="22" spans="1:8" x14ac:dyDescent="0.15">
      <c r="A22" s="27">
        <v>16</v>
      </c>
      <c r="B22" s="83"/>
      <c r="C22" s="32"/>
      <c r="D22" s="117">
        <f t="shared" si="1"/>
        <v>0</v>
      </c>
      <c r="E22" s="118">
        <f t="shared" si="2"/>
        <v>0</v>
      </c>
      <c r="F22" s="33" t="s">
        <v>149</v>
      </c>
      <c r="G22" s="34"/>
      <c r="H22" s="58"/>
    </row>
    <row r="23" spans="1:8" x14ac:dyDescent="0.15">
      <c r="A23" s="27">
        <v>17</v>
      </c>
      <c r="B23" s="83"/>
      <c r="C23" s="32"/>
      <c r="D23" s="117">
        <f t="shared" si="1"/>
        <v>0</v>
      </c>
      <c r="E23" s="118">
        <f t="shared" si="2"/>
        <v>0</v>
      </c>
      <c r="F23" s="33" t="s">
        <v>150</v>
      </c>
      <c r="G23" s="34"/>
      <c r="H23" s="58"/>
    </row>
    <row r="24" spans="1:8" x14ac:dyDescent="0.15">
      <c r="A24" s="27">
        <v>18</v>
      </c>
      <c r="B24" s="83"/>
      <c r="C24" s="32"/>
      <c r="D24" s="117">
        <f t="shared" si="1"/>
        <v>0</v>
      </c>
      <c r="E24" s="118">
        <f t="shared" si="2"/>
        <v>0</v>
      </c>
      <c r="F24" s="33" t="s">
        <v>151</v>
      </c>
      <c r="G24" s="34"/>
      <c r="H24" s="58"/>
    </row>
    <row r="25" spans="1:8" x14ac:dyDescent="0.15">
      <c r="A25" s="27">
        <v>19</v>
      </c>
      <c r="B25" s="83"/>
      <c r="C25" s="32"/>
      <c r="D25" s="117">
        <f t="shared" si="1"/>
        <v>0</v>
      </c>
      <c r="E25" s="118">
        <f t="shared" si="2"/>
        <v>0</v>
      </c>
      <c r="F25" s="33" t="s">
        <v>152</v>
      </c>
      <c r="G25" s="34"/>
      <c r="H25" s="58"/>
    </row>
    <row r="26" spans="1:8" x14ac:dyDescent="0.15">
      <c r="A26" s="27">
        <v>20</v>
      </c>
      <c r="B26" s="83"/>
      <c r="C26" s="32"/>
      <c r="D26" s="117">
        <f t="shared" si="1"/>
        <v>0</v>
      </c>
      <c r="E26" s="118">
        <f t="shared" si="2"/>
        <v>0</v>
      </c>
      <c r="F26" s="33" t="s">
        <v>153</v>
      </c>
      <c r="G26" s="34"/>
      <c r="H26" s="58"/>
    </row>
    <row r="27" spans="1:8" x14ac:dyDescent="0.15">
      <c r="A27" s="27">
        <v>21</v>
      </c>
      <c r="B27" s="83"/>
      <c r="C27" s="32"/>
      <c r="D27" s="117">
        <f t="shared" si="1"/>
        <v>0</v>
      </c>
      <c r="E27" s="118">
        <f t="shared" si="2"/>
        <v>0</v>
      </c>
      <c r="F27" s="33" t="s">
        <v>154</v>
      </c>
      <c r="G27" s="34"/>
      <c r="H27" s="58"/>
    </row>
    <row r="28" spans="1:8" x14ac:dyDescent="0.15">
      <c r="A28" s="27">
        <v>22</v>
      </c>
      <c r="B28" s="83"/>
      <c r="C28" s="32"/>
      <c r="D28" s="117">
        <f t="shared" si="1"/>
        <v>0</v>
      </c>
      <c r="E28" s="118">
        <f t="shared" si="2"/>
        <v>0</v>
      </c>
      <c r="F28" s="33" t="s">
        <v>155</v>
      </c>
      <c r="G28" s="34"/>
      <c r="H28" s="58"/>
    </row>
    <row r="29" spans="1:8" x14ac:dyDescent="0.15">
      <c r="A29" s="27">
        <v>23</v>
      </c>
      <c r="B29" s="83"/>
      <c r="C29" s="32"/>
      <c r="D29" s="117">
        <f t="shared" si="1"/>
        <v>0</v>
      </c>
      <c r="E29" s="118">
        <f t="shared" si="2"/>
        <v>0</v>
      </c>
      <c r="F29" s="33" t="s">
        <v>156</v>
      </c>
      <c r="G29" s="34"/>
      <c r="H29" s="58"/>
    </row>
    <row r="30" spans="1:8" x14ac:dyDescent="0.15">
      <c r="A30" s="27">
        <v>24</v>
      </c>
      <c r="B30" s="83"/>
      <c r="C30" s="32"/>
      <c r="D30" s="117">
        <f t="shared" si="1"/>
        <v>0</v>
      </c>
      <c r="E30" s="118">
        <f t="shared" si="2"/>
        <v>0</v>
      </c>
      <c r="F30" s="33" t="s">
        <v>157</v>
      </c>
      <c r="G30" s="34"/>
      <c r="H30" s="58"/>
    </row>
    <row r="31" spans="1:8" x14ac:dyDescent="0.15">
      <c r="A31" s="27">
        <v>25</v>
      </c>
      <c r="B31" s="83"/>
      <c r="C31" s="32"/>
      <c r="D31" s="117">
        <f t="shared" si="1"/>
        <v>0</v>
      </c>
      <c r="E31" s="118">
        <f t="shared" si="2"/>
        <v>0</v>
      </c>
      <c r="F31" s="33" t="s">
        <v>158</v>
      </c>
      <c r="G31" s="34"/>
      <c r="H31" s="58"/>
    </row>
    <row r="32" spans="1:8" x14ac:dyDescent="0.15">
      <c r="A32" s="36"/>
      <c r="B32" s="84">
        <f>SUM(B8:B31)</f>
        <v>0</v>
      </c>
      <c r="C32" s="59">
        <f>SUM(C8:C31)</f>
        <v>0</v>
      </c>
      <c r="D32" s="60" t="s">
        <v>12</v>
      </c>
      <c r="E32" s="61"/>
      <c r="F32" s="62"/>
      <c r="G32" s="63"/>
      <c r="H32" s="64"/>
    </row>
    <row r="33" spans="1:8" x14ac:dyDescent="0.15">
      <c r="A33" s="36"/>
      <c r="B33" s="84">
        <f>SUM(D7)</f>
        <v>0</v>
      </c>
      <c r="C33" s="65">
        <f>SUM(D7+B32-C32)</f>
        <v>0</v>
      </c>
      <c r="D33" s="66" t="s">
        <v>13</v>
      </c>
      <c r="E33" s="67"/>
      <c r="F33" s="68" t="s">
        <v>0</v>
      </c>
      <c r="G33" s="69"/>
      <c r="H33" s="70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ht="14" thickBot="1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52" t="s">
        <v>77</v>
      </c>
      <c r="B36" s="53"/>
      <c r="C36" s="53"/>
      <c r="D36" s="110"/>
      <c r="E36" s="2"/>
      <c r="F36" s="2"/>
      <c r="G36" s="2"/>
      <c r="H36" s="2"/>
    </row>
    <row r="37" spans="1:8" x14ac:dyDescent="0.15">
      <c r="A37" s="54" t="s">
        <v>74</v>
      </c>
      <c r="B37" s="55"/>
      <c r="C37" s="55"/>
      <c r="D37" s="111">
        <f>C33</f>
        <v>0</v>
      </c>
      <c r="E37" s="2"/>
      <c r="F37" s="2"/>
      <c r="G37" s="2"/>
      <c r="H37" s="2"/>
    </row>
    <row r="38" spans="1:8" x14ac:dyDescent="0.15">
      <c r="A38" s="54" t="s">
        <v>75</v>
      </c>
      <c r="B38" s="55"/>
      <c r="C38" s="55"/>
      <c r="D38" s="114"/>
      <c r="E38" s="2"/>
      <c r="F38" s="2"/>
      <c r="G38" s="2"/>
      <c r="H38" s="2"/>
    </row>
    <row r="39" spans="1:8" ht="14" thickBot="1" x14ac:dyDescent="0.2">
      <c r="A39" s="56" t="s">
        <v>76</v>
      </c>
      <c r="B39" s="57"/>
      <c r="C39" s="57"/>
      <c r="D39" s="113">
        <f>D38-D37</f>
        <v>0</v>
      </c>
      <c r="E39" s="2"/>
      <c r="F39" s="2"/>
      <c r="G39" s="2"/>
      <c r="H39" s="2"/>
    </row>
    <row r="40" spans="1:8" x14ac:dyDescent="0.15">
      <c r="A40" s="2"/>
      <c r="B40" s="2"/>
      <c r="C40" s="2"/>
      <c r="D40" s="2"/>
      <c r="E40" s="2"/>
      <c r="F40" s="2"/>
      <c r="G40" s="2"/>
      <c r="H40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"/>
  <sheetViews>
    <sheetView workbookViewId="0">
      <selection activeCell="C8" sqref="C8"/>
    </sheetView>
  </sheetViews>
  <sheetFormatPr baseColWidth="10" defaultRowHeight="13" x14ac:dyDescent="0.15"/>
  <cols>
    <col min="1" max="1" width="4.5" customWidth="1"/>
    <col min="2" max="2" width="10.6640625" customWidth="1"/>
    <col min="3" max="3" width="12.83203125" customWidth="1"/>
    <col min="4" max="4" width="13.5" customWidth="1"/>
    <col min="6" max="6" width="6.5" customWidth="1"/>
    <col min="7" max="7" width="10.1640625" customWidth="1"/>
    <col min="8" max="8" width="47" customWidth="1"/>
  </cols>
  <sheetData>
    <row r="1" spans="1:8" ht="14" thickBot="1" x14ac:dyDescent="0.2">
      <c r="A1" s="77"/>
      <c r="B1" s="78"/>
      <c r="C1" s="3"/>
      <c r="D1" s="3"/>
      <c r="E1" s="3"/>
      <c r="F1" s="3"/>
      <c r="G1" s="3"/>
      <c r="H1" s="3"/>
    </row>
    <row r="2" spans="1:8" ht="22" thickBot="1" x14ac:dyDescent="0.2">
      <c r="A2" s="4"/>
      <c r="B2" s="79"/>
      <c r="C2" s="6"/>
      <c r="D2" s="6" t="s">
        <v>0</v>
      </c>
      <c r="E2" s="6"/>
      <c r="F2" s="6"/>
      <c r="G2" s="124" t="s">
        <v>348</v>
      </c>
      <c r="H2" s="124"/>
    </row>
    <row r="3" spans="1:8" ht="21" x14ac:dyDescent="0.15">
      <c r="A3" s="4"/>
      <c r="B3" s="79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80" t="s">
        <v>329</v>
      </c>
      <c r="C4" s="9"/>
      <c r="D4" s="9" t="s">
        <v>20</v>
      </c>
      <c r="E4" s="9"/>
      <c r="F4" s="10"/>
      <c r="G4" s="11" t="s">
        <v>0</v>
      </c>
      <c r="H4" s="12"/>
    </row>
    <row r="5" spans="1:8" x14ac:dyDescent="0.15">
      <c r="A5" s="13"/>
      <c r="B5" s="81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x14ac:dyDescent="0.15">
      <c r="A6" s="20"/>
      <c r="B6" s="82"/>
      <c r="C6" s="21"/>
      <c r="D6" s="22"/>
      <c r="E6" s="23"/>
      <c r="F6" s="25" t="s">
        <v>9</v>
      </c>
      <c r="G6" s="24" t="s">
        <v>10</v>
      </c>
      <c r="H6" s="26"/>
    </row>
    <row r="7" spans="1:8" x14ac:dyDescent="0.15">
      <c r="A7" s="27">
        <v>1</v>
      </c>
      <c r="B7" s="28"/>
      <c r="C7" s="28"/>
      <c r="D7" s="115">
        <f>SUM('Juni 2013'!C33)</f>
        <v>0</v>
      </c>
      <c r="E7" s="116"/>
      <c r="F7" s="29"/>
      <c r="G7" s="29"/>
      <c r="H7" s="30" t="s">
        <v>11</v>
      </c>
    </row>
    <row r="8" spans="1:8" x14ac:dyDescent="0.15">
      <c r="A8" s="27">
        <v>2</v>
      </c>
      <c r="B8" s="83"/>
      <c r="C8" s="32"/>
      <c r="D8" s="117">
        <f t="shared" ref="D8" si="0">D7+B8-C8</f>
        <v>0</v>
      </c>
      <c r="E8" s="118">
        <f t="shared" ref="E8" si="1">B8+C8</f>
        <v>0</v>
      </c>
      <c r="F8" s="33" t="s">
        <v>159</v>
      </c>
      <c r="G8" s="34"/>
      <c r="H8" s="58"/>
    </row>
    <row r="9" spans="1:8" x14ac:dyDescent="0.15">
      <c r="A9" s="27">
        <v>3</v>
      </c>
      <c r="B9" s="83"/>
      <c r="C9" s="32"/>
      <c r="D9" s="117">
        <f t="shared" ref="D9:D31" si="2">D8+B9-C9</f>
        <v>0</v>
      </c>
      <c r="E9" s="118">
        <f t="shared" ref="E9:E31" si="3">B9+C9</f>
        <v>0</v>
      </c>
      <c r="F9" s="33" t="s">
        <v>160</v>
      </c>
      <c r="G9" s="34"/>
      <c r="H9" s="58"/>
    </row>
    <row r="10" spans="1:8" x14ac:dyDescent="0.15">
      <c r="A10" s="27">
        <v>4</v>
      </c>
      <c r="B10" s="83"/>
      <c r="C10" s="32"/>
      <c r="D10" s="117">
        <f t="shared" si="2"/>
        <v>0</v>
      </c>
      <c r="E10" s="118">
        <f t="shared" si="3"/>
        <v>0</v>
      </c>
      <c r="F10" s="33" t="s">
        <v>161</v>
      </c>
      <c r="G10" s="34"/>
      <c r="H10" s="58"/>
    </row>
    <row r="11" spans="1:8" x14ac:dyDescent="0.15">
      <c r="A11" s="27">
        <v>5</v>
      </c>
      <c r="B11" s="83"/>
      <c r="C11" s="32"/>
      <c r="D11" s="117">
        <f t="shared" si="2"/>
        <v>0</v>
      </c>
      <c r="E11" s="118">
        <f t="shared" si="3"/>
        <v>0</v>
      </c>
      <c r="F11" s="33" t="s">
        <v>162</v>
      </c>
      <c r="G11" s="34"/>
      <c r="H11" s="58"/>
    </row>
    <row r="12" spans="1:8" x14ac:dyDescent="0.15">
      <c r="A12" s="27">
        <v>6</v>
      </c>
      <c r="B12" s="83"/>
      <c r="C12" s="32"/>
      <c r="D12" s="117">
        <f t="shared" si="2"/>
        <v>0</v>
      </c>
      <c r="E12" s="118">
        <f t="shared" si="3"/>
        <v>0</v>
      </c>
      <c r="F12" s="33" t="s">
        <v>163</v>
      </c>
      <c r="G12" s="34"/>
      <c r="H12" s="58"/>
    </row>
    <row r="13" spans="1:8" x14ac:dyDescent="0.15">
      <c r="A13" s="27">
        <v>7</v>
      </c>
      <c r="B13" s="83"/>
      <c r="C13" s="32"/>
      <c r="D13" s="117">
        <f t="shared" si="2"/>
        <v>0</v>
      </c>
      <c r="E13" s="118">
        <f t="shared" si="3"/>
        <v>0</v>
      </c>
      <c r="F13" s="33" t="s">
        <v>164</v>
      </c>
      <c r="G13" s="34"/>
      <c r="H13" s="58"/>
    </row>
    <row r="14" spans="1:8" x14ac:dyDescent="0.15">
      <c r="A14" s="27">
        <v>8</v>
      </c>
      <c r="B14" s="83"/>
      <c r="C14" s="32"/>
      <c r="D14" s="117">
        <f t="shared" si="2"/>
        <v>0</v>
      </c>
      <c r="E14" s="118">
        <f t="shared" si="3"/>
        <v>0</v>
      </c>
      <c r="F14" s="33" t="s">
        <v>165</v>
      </c>
      <c r="G14" s="34"/>
      <c r="H14" s="58"/>
    </row>
    <row r="15" spans="1:8" x14ac:dyDescent="0.15">
      <c r="A15" s="27">
        <v>9</v>
      </c>
      <c r="B15" s="83"/>
      <c r="C15" s="32"/>
      <c r="D15" s="117">
        <f t="shared" si="2"/>
        <v>0</v>
      </c>
      <c r="E15" s="118">
        <f t="shared" si="3"/>
        <v>0</v>
      </c>
      <c r="F15" s="33" t="s">
        <v>166</v>
      </c>
      <c r="G15" s="34"/>
      <c r="H15" s="58"/>
    </row>
    <row r="16" spans="1:8" x14ac:dyDescent="0.15">
      <c r="A16" s="27">
        <v>10</v>
      </c>
      <c r="B16" s="83"/>
      <c r="C16" s="32"/>
      <c r="D16" s="117">
        <f t="shared" si="2"/>
        <v>0</v>
      </c>
      <c r="E16" s="118">
        <f t="shared" si="3"/>
        <v>0</v>
      </c>
      <c r="F16" s="33" t="s">
        <v>167</v>
      </c>
      <c r="G16" s="34"/>
      <c r="H16" s="58"/>
    </row>
    <row r="17" spans="1:8" x14ac:dyDescent="0.15">
      <c r="A17" s="27">
        <v>11</v>
      </c>
      <c r="B17" s="83"/>
      <c r="C17" s="32"/>
      <c r="D17" s="117">
        <f t="shared" si="2"/>
        <v>0</v>
      </c>
      <c r="E17" s="118">
        <f t="shared" si="3"/>
        <v>0</v>
      </c>
      <c r="F17" s="33" t="s">
        <v>168</v>
      </c>
      <c r="G17" s="34"/>
      <c r="H17" s="58"/>
    </row>
    <row r="18" spans="1:8" x14ac:dyDescent="0.15">
      <c r="A18" s="27">
        <v>12</v>
      </c>
      <c r="B18" s="83"/>
      <c r="C18" s="32"/>
      <c r="D18" s="117">
        <f t="shared" si="2"/>
        <v>0</v>
      </c>
      <c r="E18" s="118">
        <f t="shared" si="3"/>
        <v>0</v>
      </c>
      <c r="F18" s="33" t="s">
        <v>169</v>
      </c>
      <c r="G18" s="34"/>
      <c r="H18" s="58"/>
    </row>
    <row r="19" spans="1:8" x14ac:dyDescent="0.15">
      <c r="A19" s="27">
        <v>13</v>
      </c>
      <c r="B19" s="83"/>
      <c r="C19" s="32"/>
      <c r="D19" s="117">
        <f t="shared" si="2"/>
        <v>0</v>
      </c>
      <c r="E19" s="118">
        <f t="shared" si="3"/>
        <v>0</v>
      </c>
      <c r="F19" s="33" t="s">
        <v>170</v>
      </c>
      <c r="G19" s="34"/>
      <c r="H19" s="58"/>
    </row>
    <row r="20" spans="1:8" x14ac:dyDescent="0.15">
      <c r="A20" s="27">
        <v>14</v>
      </c>
      <c r="B20" s="83"/>
      <c r="C20" s="32"/>
      <c r="D20" s="117">
        <f t="shared" si="2"/>
        <v>0</v>
      </c>
      <c r="E20" s="118">
        <f t="shared" si="3"/>
        <v>0</v>
      </c>
      <c r="F20" s="33" t="s">
        <v>171</v>
      </c>
      <c r="G20" s="34"/>
      <c r="H20" s="58"/>
    </row>
    <row r="21" spans="1:8" x14ac:dyDescent="0.15">
      <c r="A21" s="27">
        <v>15</v>
      </c>
      <c r="B21" s="83"/>
      <c r="C21" s="32"/>
      <c r="D21" s="117">
        <f t="shared" si="2"/>
        <v>0</v>
      </c>
      <c r="E21" s="118">
        <f t="shared" si="3"/>
        <v>0</v>
      </c>
      <c r="F21" s="33" t="s">
        <v>172</v>
      </c>
      <c r="G21" s="34"/>
      <c r="H21" s="58"/>
    </row>
    <row r="22" spans="1:8" x14ac:dyDescent="0.15">
      <c r="A22" s="27">
        <v>16</v>
      </c>
      <c r="B22" s="83"/>
      <c r="C22" s="32"/>
      <c r="D22" s="117">
        <f t="shared" si="2"/>
        <v>0</v>
      </c>
      <c r="E22" s="118">
        <f t="shared" si="3"/>
        <v>0</v>
      </c>
      <c r="F22" s="33" t="s">
        <v>173</v>
      </c>
      <c r="G22" s="34"/>
      <c r="H22" s="58"/>
    </row>
    <row r="23" spans="1:8" x14ac:dyDescent="0.15">
      <c r="A23" s="27">
        <v>17</v>
      </c>
      <c r="B23" s="83"/>
      <c r="C23" s="32"/>
      <c r="D23" s="117">
        <f t="shared" si="2"/>
        <v>0</v>
      </c>
      <c r="E23" s="118">
        <f t="shared" si="3"/>
        <v>0</v>
      </c>
      <c r="F23" s="33" t="s">
        <v>174</v>
      </c>
      <c r="G23" s="34"/>
      <c r="H23" s="58"/>
    </row>
    <row r="24" spans="1:8" x14ac:dyDescent="0.15">
      <c r="A24" s="27">
        <v>18</v>
      </c>
      <c r="B24" s="83"/>
      <c r="C24" s="32"/>
      <c r="D24" s="117">
        <f t="shared" si="2"/>
        <v>0</v>
      </c>
      <c r="E24" s="118">
        <f t="shared" si="3"/>
        <v>0</v>
      </c>
      <c r="F24" s="33" t="s">
        <v>175</v>
      </c>
      <c r="G24" s="34"/>
      <c r="H24" s="58"/>
    </row>
    <row r="25" spans="1:8" x14ac:dyDescent="0.15">
      <c r="A25" s="27">
        <v>19</v>
      </c>
      <c r="B25" s="83"/>
      <c r="C25" s="32"/>
      <c r="D25" s="117">
        <f t="shared" si="2"/>
        <v>0</v>
      </c>
      <c r="E25" s="118">
        <f t="shared" si="3"/>
        <v>0</v>
      </c>
      <c r="F25" s="33" t="s">
        <v>176</v>
      </c>
      <c r="G25" s="34"/>
      <c r="H25" s="58"/>
    </row>
    <row r="26" spans="1:8" x14ac:dyDescent="0.15">
      <c r="A26" s="27">
        <v>20</v>
      </c>
      <c r="B26" s="83"/>
      <c r="C26" s="32"/>
      <c r="D26" s="117">
        <f t="shared" si="2"/>
        <v>0</v>
      </c>
      <c r="E26" s="118">
        <f t="shared" si="3"/>
        <v>0</v>
      </c>
      <c r="F26" s="33" t="s">
        <v>177</v>
      </c>
      <c r="G26" s="34"/>
      <c r="H26" s="58"/>
    </row>
    <row r="27" spans="1:8" x14ac:dyDescent="0.15">
      <c r="A27" s="27">
        <v>21</v>
      </c>
      <c r="B27" s="83"/>
      <c r="C27" s="32"/>
      <c r="D27" s="117">
        <f t="shared" si="2"/>
        <v>0</v>
      </c>
      <c r="E27" s="118">
        <f t="shared" si="3"/>
        <v>0</v>
      </c>
      <c r="F27" s="33" t="s">
        <v>178</v>
      </c>
      <c r="G27" s="34"/>
      <c r="H27" s="58"/>
    </row>
    <row r="28" spans="1:8" x14ac:dyDescent="0.15">
      <c r="A28" s="27">
        <v>22</v>
      </c>
      <c r="B28" s="83"/>
      <c r="C28" s="32"/>
      <c r="D28" s="117">
        <f t="shared" si="2"/>
        <v>0</v>
      </c>
      <c r="E28" s="118">
        <f t="shared" si="3"/>
        <v>0</v>
      </c>
      <c r="F28" s="33" t="s">
        <v>179</v>
      </c>
      <c r="G28" s="34"/>
      <c r="H28" s="58"/>
    </row>
    <row r="29" spans="1:8" x14ac:dyDescent="0.15">
      <c r="A29" s="27">
        <v>23</v>
      </c>
      <c r="B29" s="83"/>
      <c r="C29" s="32"/>
      <c r="D29" s="117">
        <f t="shared" si="2"/>
        <v>0</v>
      </c>
      <c r="E29" s="118">
        <f t="shared" si="3"/>
        <v>0</v>
      </c>
      <c r="F29" s="33" t="s">
        <v>206</v>
      </c>
      <c r="G29" s="34"/>
      <c r="H29" s="58"/>
    </row>
    <row r="30" spans="1:8" x14ac:dyDescent="0.15">
      <c r="A30" s="27">
        <v>24</v>
      </c>
      <c r="B30" s="83"/>
      <c r="C30" s="32"/>
      <c r="D30" s="117">
        <f t="shared" si="2"/>
        <v>0</v>
      </c>
      <c r="E30" s="118">
        <f t="shared" si="3"/>
        <v>0</v>
      </c>
      <c r="F30" s="33" t="s">
        <v>207</v>
      </c>
      <c r="G30" s="34"/>
      <c r="H30" s="58"/>
    </row>
    <row r="31" spans="1:8" x14ac:dyDescent="0.15">
      <c r="A31" s="27">
        <v>25</v>
      </c>
      <c r="B31" s="83"/>
      <c r="C31" s="32"/>
      <c r="D31" s="117">
        <f t="shared" si="2"/>
        <v>0</v>
      </c>
      <c r="E31" s="118">
        <f t="shared" si="3"/>
        <v>0</v>
      </c>
      <c r="F31" s="33" t="s">
        <v>208</v>
      </c>
      <c r="G31" s="34"/>
      <c r="H31" s="58"/>
    </row>
    <row r="32" spans="1:8" x14ac:dyDescent="0.15">
      <c r="A32" s="36"/>
      <c r="B32" s="84">
        <f>SUM(B8:B31)</f>
        <v>0</v>
      </c>
      <c r="C32" s="59">
        <f>SUM(C8:C31)</f>
        <v>0</v>
      </c>
      <c r="D32" s="60" t="s">
        <v>12</v>
      </c>
      <c r="E32" s="61"/>
      <c r="F32" s="62"/>
      <c r="G32" s="63"/>
      <c r="H32" s="64"/>
    </row>
    <row r="33" spans="1:8" x14ac:dyDescent="0.15">
      <c r="A33" s="36"/>
      <c r="B33" s="84">
        <f>SUM(D7)</f>
        <v>0</v>
      </c>
      <c r="C33" s="65">
        <f>SUM(D7+B32-C32)</f>
        <v>0</v>
      </c>
      <c r="D33" s="66" t="s">
        <v>13</v>
      </c>
      <c r="E33" s="67"/>
      <c r="F33" s="68" t="s">
        <v>0</v>
      </c>
      <c r="G33" s="69"/>
      <c r="H33" s="70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ht="14" thickBot="1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52" t="s">
        <v>77</v>
      </c>
      <c r="B36" s="53"/>
      <c r="C36" s="53"/>
      <c r="D36" s="110"/>
      <c r="E36" s="2"/>
      <c r="F36" s="2"/>
      <c r="G36" s="2"/>
      <c r="H36" s="2"/>
    </row>
    <row r="37" spans="1:8" x14ac:dyDescent="0.15">
      <c r="A37" s="54" t="s">
        <v>74</v>
      </c>
      <c r="B37" s="55"/>
      <c r="C37" s="55"/>
      <c r="D37" s="111">
        <f>C33</f>
        <v>0</v>
      </c>
      <c r="E37" s="2"/>
      <c r="F37" s="2"/>
      <c r="G37" s="2"/>
      <c r="H37" s="2"/>
    </row>
    <row r="38" spans="1:8" x14ac:dyDescent="0.15">
      <c r="A38" s="54" t="s">
        <v>75</v>
      </c>
      <c r="B38" s="55"/>
      <c r="C38" s="55"/>
      <c r="D38" s="114"/>
      <c r="E38" s="2"/>
      <c r="F38" s="2"/>
      <c r="G38" s="2"/>
      <c r="H38" s="2"/>
    </row>
    <row r="39" spans="1:8" ht="14" thickBot="1" x14ac:dyDescent="0.2">
      <c r="A39" s="56" t="s">
        <v>76</v>
      </c>
      <c r="B39" s="57"/>
      <c r="C39" s="57"/>
      <c r="D39" s="113">
        <f>D38-D37</f>
        <v>0</v>
      </c>
      <c r="E39" s="2"/>
      <c r="F39" s="2"/>
      <c r="G39" s="2"/>
      <c r="H39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"/>
  <sheetViews>
    <sheetView workbookViewId="0">
      <selection activeCell="C8" sqref="C8"/>
    </sheetView>
  </sheetViews>
  <sheetFormatPr baseColWidth="10" defaultRowHeight="13" x14ac:dyDescent="0.15"/>
  <cols>
    <col min="1" max="1" width="4.6640625" customWidth="1"/>
    <col min="2" max="2" width="11.1640625" customWidth="1"/>
    <col min="3" max="3" width="11.5" customWidth="1"/>
    <col min="4" max="4" width="13" customWidth="1"/>
    <col min="6" max="6" width="6.6640625" customWidth="1"/>
    <col min="7" max="7" width="10.6640625" customWidth="1"/>
    <col min="8" max="8" width="44.5" customWidth="1"/>
  </cols>
  <sheetData>
    <row r="1" spans="1:8" ht="14" thickBot="1" x14ac:dyDescent="0.2">
      <c r="A1" s="3"/>
      <c r="B1" s="3"/>
      <c r="C1" s="3"/>
      <c r="D1" s="3"/>
      <c r="E1" s="3"/>
      <c r="F1" s="3"/>
      <c r="G1" s="3"/>
      <c r="H1" s="3"/>
    </row>
    <row r="2" spans="1:8" ht="22" thickBot="1" x14ac:dyDescent="0.2">
      <c r="A2" s="4"/>
      <c r="B2" s="5"/>
      <c r="C2" s="6"/>
      <c r="D2" s="6" t="s">
        <v>0</v>
      </c>
      <c r="E2" s="6"/>
      <c r="F2" s="6"/>
      <c r="G2" s="124" t="s">
        <v>348</v>
      </c>
      <c r="H2" s="124"/>
    </row>
    <row r="3" spans="1:8" ht="21" x14ac:dyDescent="0.15">
      <c r="A3" s="4"/>
      <c r="B3" s="5"/>
      <c r="C3" s="6"/>
      <c r="D3" s="6"/>
      <c r="E3" s="6"/>
      <c r="F3" s="6"/>
      <c r="G3" s="7"/>
      <c r="H3" s="7"/>
    </row>
    <row r="4" spans="1:8" ht="15" thickBot="1" x14ac:dyDescent="0.2">
      <c r="A4" s="8" t="s">
        <v>1</v>
      </c>
      <c r="B4" s="9" t="s">
        <v>329</v>
      </c>
      <c r="C4" s="9"/>
      <c r="D4" s="9" t="s">
        <v>21</v>
      </c>
      <c r="E4" s="9"/>
      <c r="F4" s="10"/>
      <c r="G4" s="11" t="s">
        <v>0</v>
      </c>
      <c r="H4" s="12"/>
    </row>
    <row r="5" spans="1:8" x14ac:dyDescent="0.15">
      <c r="A5" s="13"/>
      <c r="B5" s="14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8" t="s">
        <v>7</v>
      </c>
      <c r="H5" s="19" t="s">
        <v>8</v>
      </c>
    </row>
    <row r="6" spans="1:8" x14ac:dyDescent="0.15">
      <c r="A6" s="20"/>
      <c r="B6" s="21"/>
      <c r="C6" s="21"/>
      <c r="D6" s="22"/>
      <c r="E6" s="23"/>
      <c r="F6" s="25" t="s">
        <v>9</v>
      </c>
      <c r="G6" s="24" t="s">
        <v>10</v>
      </c>
      <c r="H6" s="26"/>
    </row>
    <row r="7" spans="1:8" x14ac:dyDescent="0.15">
      <c r="A7" s="27">
        <v>1</v>
      </c>
      <c r="B7" s="28"/>
      <c r="C7" s="28"/>
      <c r="D7" s="115">
        <f>SUM('Juli 2013'!C33)</f>
        <v>0</v>
      </c>
      <c r="E7" s="116"/>
      <c r="F7" s="29"/>
      <c r="G7" s="29"/>
      <c r="H7" s="30" t="s">
        <v>11</v>
      </c>
    </row>
    <row r="8" spans="1:8" x14ac:dyDescent="0.15">
      <c r="A8" s="27">
        <v>2</v>
      </c>
      <c r="B8" s="74"/>
      <c r="C8" s="28"/>
      <c r="D8" s="122">
        <f>D7+B8-C8</f>
        <v>0</v>
      </c>
      <c r="E8" s="118">
        <f>B8+C8</f>
        <v>0</v>
      </c>
      <c r="F8" s="33" t="s">
        <v>209</v>
      </c>
      <c r="G8" s="75"/>
      <c r="H8" s="30"/>
    </row>
    <row r="9" spans="1:8" x14ac:dyDescent="0.15">
      <c r="A9" s="27">
        <v>3</v>
      </c>
      <c r="B9" s="74"/>
      <c r="C9" s="28"/>
      <c r="D9" s="122">
        <f t="shared" ref="D9:D31" si="0">D8+B9-C9</f>
        <v>0</v>
      </c>
      <c r="E9" s="118">
        <f t="shared" ref="E9:E31" si="1">B9+C9</f>
        <v>0</v>
      </c>
      <c r="F9" s="33" t="s">
        <v>210</v>
      </c>
      <c r="G9" s="75"/>
      <c r="H9" s="30"/>
    </row>
    <row r="10" spans="1:8" x14ac:dyDescent="0.15">
      <c r="A10" s="27">
        <v>4</v>
      </c>
      <c r="B10" s="74"/>
      <c r="C10" s="28"/>
      <c r="D10" s="122">
        <f t="shared" si="0"/>
        <v>0</v>
      </c>
      <c r="E10" s="118">
        <f t="shared" si="1"/>
        <v>0</v>
      </c>
      <c r="F10" s="33" t="s">
        <v>211</v>
      </c>
      <c r="G10" s="75"/>
      <c r="H10" s="30"/>
    </row>
    <row r="11" spans="1:8" x14ac:dyDescent="0.15">
      <c r="A11" s="27">
        <v>5</v>
      </c>
      <c r="B11" s="74"/>
      <c r="C11" s="28"/>
      <c r="D11" s="122">
        <f t="shared" si="0"/>
        <v>0</v>
      </c>
      <c r="E11" s="118">
        <f t="shared" si="1"/>
        <v>0</v>
      </c>
      <c r="F11" s="33" t="s">
        <v>212</v>
      </c>
      <c r="G11" s="75"/>
      <c r="H11" s="30"/>
    </row>
    <row r="12" spans="1:8" x14ac:dyDescent="0.15">
      <c r="A12" s="27">
        <v>6</v>
      </c>
      <c r="B12" s="74"/>
      <c r="C12" s="28"/>
      <c r="D12" s="122">
        <f t="shared" si="0"/>
        <v>0</v>
      </c>
      <c r="E12" s="118">
        <f t="shared" si="1"/>
        <v>0</v>
      </c>
      <c r="F12" s="33" t="s">
        <v>213</v>
      </c>
      <c r="G12" s="75"/>
      <c r="H12" s="30"/>
    </row>
    <row r="13" spans="1:8" x14ac:dyDescent="0.15">
      <c r="A13" s="27">
        <v>7</v>
      </c>
      <c r="B13" s="74"/>
      <c r="C13" s="28"/>
      <c r="D13" s="122">
        <f t="shared" si="0"/>
        <v>0</v>
      </c>
      <c r="E13" s="118">
        <f t="shared" si="1"/>
        <v>0</v>
      </c>
      <c r="F13" s="33" t="s">
        <v>214</v>
      </c>
      <c r="G13" s="75"/>
      <c r="H13" s="30"/>
    </row>
    <row r="14" spans="1:8" x14ac:dyDescent="0.15">
      <c r="A14" s="27">
        <v>8</v>
      </c>
      <c r="B14" s="74"/>
      <c r="C14" s="28"/>
      <c r="D14" s="122">
        <f t="shared" si="0"/>
        <v>0</v>
      </c>
      <c r="E14" s="118">
        <f t="shared" si="1"/>
        <v>0</v>
      </c>
      <c r="F14" s="33" t="s">
        <v>215</v>
      </c>
      <c r="G14" s="75"/>
      <c r="H14" s="30"/>
    </row>
    <row r="15" spans="1:8" x14ac:dyDescent="0.15">
      <c r="A15" s="27">
        <v>9</v>
      </c>
      <c r="B15" s="74"/>
      <c r="C15" s="28"/>
      <c r="D15" s="122">
        <f t="shared" si="0"/>
        <v>0</v>
      </c>
      <c r="E15" s="118">
        <f t="shared" si="1"/>
        <v>0</v>
      </c>
      <c r="F15" s="33" t="s">
        <v>216</v>
      </c>
      <c r="G15" s="75"/>
      <c r="H15" s="30"/>
    </row>
    <row r="16" spans="1:8" x14ac:dyDescent="0.15">
      <c r="A16" s="27">
        <v>10</v>
      </c>
      <c r="B16" s="74"/>
      <c r="C16" s="28"/>
      <c r="D16" s="122">
        <f t="shared" si="0"/>
        <v>0</v>
      </c>
      <c r="E16" s="118">
        <f t="shared" si="1"/>
        <v>0</v>
      </c>
      <c r="F16" s="33" t="s">
        <v>217</v>
      </c>
      <c r="G16" s="75"/>
      <c r="H16" s="30"/>
    </row>
    <row r="17" spans="1:8" x14ac:dyDescent="0.15">
      <c r="A17" s="27">
        <v>11</v>
      </c>
      <c r="B17" s="74"/>
      <c r="C17" s="28"/>
      <c r="D17" s="122">
        <f t="shared" si="0"/>
        <v>0</v>
      </c>
      <c r="E17" s="118">
        <f t="shared" si="1"/>
        <v>0</v>
      </c>
      <c r="F17" s="33" t="s">
        <v>218</v>
      </c>
      <c r="G17" s="75"/>
      <c r="H17" s="30"/>
    </row>
    <row r="18" spans="1:8" x14ac:dyDescent="0.15">
      <c r="A18" s="27">
        <v>12</v>
      </c>
      <c r="B18" s="74"/>
      <c r="C18" s="28"/>
      <c r="D18" s="122">
        <f t="shared" si="0"/>
        <v>0</v>
      </c>
      <c r="E18" s="118">
        <f t="shared" si="1"/>
        <v>0</v>
      </c>
      <c r="F18" s="33" t="s">
        <v>219</v>
      </c>
      <c r="G18" s="75"/>
      <c r="H18" s="30"/>
    </row>
    <row r="19" spans="1:8" x14ac:dyDescent="0.15">
      <c r="A19" s="27">
        <v>13</v>
      </c>
      <c r="B19" s="74"/>
      <c r="C19" s="28"/>
      <c r="D19" s="122">
        <f t="shared" si="0"/>
        <v>0</v>
      </c>
      <c r="E19" s="118">
        <f t="shared" si="1"/>
        <v>0</v>
      </c>
      <c r="F19" s="33" t="s">
        <v>220</v>
      </c>
      <c r="G19" s="75"/>
      <c r="H19" s="30"/>
    </row>
    <row r="20" spans="1:8" x14ac:dyDescent="0.15">
      <c r="A20" s="27">
        <v>14</v>
      </c>
      <c r="B20" s="74"/>
      <c r="C20" s="28"/>
      <c r="D20" s="122">
        <f t="shared" si="0"/>
        <v>0</v>
      </c>
      <c r="E20" s="118">
        <f t="shared" si="1"/>
        <v>0</v>
      </c>
      <c r="F20" s="33" t="s">
        <v>221</v>
      </c>
      <c r="G20" s="75"/>
      <c r="H20" s="30"/>
    </row>
    <row r="21" spans="1:8" x14ac:dyDescent="0.15">
      <c r="A21" s="27">
        <v>15</v>
      </c>
      <c r="B21" s="74"/>
      <c r="C21" s="28"/>
      <c r="D21" s="122">
        <f t="shared" si="0"/>
        <v>0</v>
      </c>
      <c r="E21" s="118">
        <f t="shared" si="1"/>
        <v>0</v>
      </c>
      <c r="F21" s="33" t="s">
        <v>222</v>
      </c>
      <c r="G21" s="75"/>
      <c r="H21" s="30"/>
    </row>
    <row r="22" spans="1:8" x14ac:dyDescent="0.15">
      <c r="A22" s="27">
        <v>16</v>
      </c>
      <c r="B22" s="74"/>
      <c r="C22" s="28"/>
      <c r="D22" s="122">
        <f t="shared" si="0"/>
        <v>0</v>
      </c>
      <c r="E22" s="118">
        <f t="shared" si="1"/>
        <v>0</v>
      </c>
      <c r="F22" s="33" t="s">
        <v>223</v>
      </c>
      <c r="G22" s="75"/>
      <c r="H22" s="30"/>
    </row>
    <row r="23" spans="1:8" x14ac:dyDescent="0.15">
      <c r="A23" s="27">
        <v>17</v>
      </c>
      <c r="B23" s="74"/>
      <c r="C23" s="28"/>
      <c r="D23" s="122">
        <f t="shared" si="0"/>
        <v>0</v>
      </c>
      <c r="E23" s="118">
        <f t="shared" si="1"/>
        <v>0</v>
      </c>
      <c r="F23" s="33" t="s">
        <v>224</v>
      </c>
      <c r="G23" s="75"/>
      <c r="H23" s="30"/>
    </row>
    <row r="24" spans="1:8" x14ac:dyDescent="0.15">
      <c r="A24" s="27">
        <v>18</v>
      </c>
      <c r="B24" s="74"/>
      <c r="C24" s="28"/>
      <c r="D24" s="122">
        <f t="shared" si="0"/>
        <v>0</v>
      </c>
      <c r="E24" s="118">
        <f t="shared" si="1"/>
        <v>0</v>
      </c>
      <c r="F24" s="33" t="s">
        <v>225</v>
      </c>
      <c r="G24" s="75"/>
      <c r="H24" s="30"/>
    </row>
    <row r="25" spans="1:8" x14ac:dyDescent="0.15">
      <c r="A25" s="27">
        <v>19</v>
      </c>
      <c r="B25" s="74"/>
      <c r="C25" s="28"/>
      <c r="D25" s="122">
        <f t="shared" si="0"/>
        <v>0</v>
      </c>
      <c r="E25" s="118">
        <f t="shared" si="1"/>
        <v>0</v>
      </c>
      <c r="F25" s="33" t="s">
        <v>226</v>
      </c>
      <c r="G25" s="75"/>
      <c r="H25" s="30"/>
    </row>
    <row r="26" spans="1:8" x14ac:dyDescent="0.15">
      <c r="A26" s="27">
        <v>20</v>
      </c>
      <c r="B26" s="74"/>
      <c r="C26" s="28"/>
      <c r="D26" s="122">
        <f t="shared" si="0"/>
        <v>0</v>
      </c>
      <c r="E26" s="118">
        <f t="shared" si="1"/>
        <v>0</v>
      </c>
      <c r="F26" s="33" t="s">
        <v>227</v>
      </c>
      <c r="G26" s="75"/>
      <c r="H26" s="30"/>
    </row>
    <row r="27" spans="1:8" x14ac:dyDescent="0.15">
      <c r="A27" s="27">
        <v>21</v>
      </c>
      <c r="B27" s="74"/>
      <c r="C27" s="28"/>
      <c r="D27" s="122">
        <f t="shared" si="0"/>
        <v>0</v>
      </c>
      <c r="E27" s="118">
        <f t="shared" si="1"/>
        <v>0</v>
      </c>
      <c r="F27" s="33" t="s">
        <v>228</v>
      </c>
      <c r="G27" s="75"/>
      <c r="H27" s="30"/>
    </row>
    <row r="28" spans="1:8" x14ac:dyDescent="0.15">
      <c r="A28" s="27">
        <v>22</v>
      </c>
      <c r="B28" s="74"/>
      <c r="C28" s="28"/>
      <c r="D28" s="122">
        <f t="shared" si="0"/>
        <v>0</v>
      </c>
      <c r="E28" s="118">
        <f t="shared" si="1"/>
        <v>0</v>
      </c>
      <c r="F28" s="33" t="s">
        <v>229</v>
      </c>
      <c r="G28" s="75"/>
      <c r="H28" s="30"/>
    </row>
    <row r="29" spans="1:8" x14ac:dyDescent="0.15">
      <c r="A29" s="27">
        <v>23</v>
      </c>
      <c r="B29" s="74"/>
      <c r="C29" s="28"/>
      <c r="D29" s="122">
        <f t="shared" si="0"/>
        <v>0</v>
      </c>
      <c r="E29" s="118">
        <f t="shared" si="1"/>
        <v>0</v>
      </c>
      <c r="F29" s="33" t="s">
        <v>230</v>
      </c>
      <c r="G29" s="75"/>
      <c r="H29" s="30"/>
    </row>
    <row r="30" spans="1:8" x14ac:dyDescent="0.15">
      <c r="A30" s="27">
        <v>24</v>
      </c>
      <c r="B30" s="74"/>
      <c r="C30" s="28"/>
      <c r="D30" s="122">
        <f t="shared" si="0"/>
        <v>0</v>
      </c>
      <c r="E30" s="118">
        <f t="shared" si="1"/>
        <v>0</v>
      </c>
      <c r="F30" s="33" t="s">
        <v>231</v>
      </c>
      <c r="G30" s="75"/>
      <c r="H30" s="30"/>
    </row>
    <row r="31" spans="1:8" x14ac:dyDescent="0.15">
      <c r="A31" s="27">
        <v>25</v>
      </c>
      <c r="B31" s="74"/>
      <c r="C31" s="28"/>
      <c r="D31" s="122">
        <f t="shared" si="0"/>
        <v>0</v>
      </c>
      <c r="E31" s="118">
        <f t="shared" si="1"/>
        <v>0</v>
      </c>
      <c r="F31" s="33" t="s">
        <v>232</v>
      </c>
      <c r="G31" s="75"/>
      <c r="H31" s="30"/>
    </row>
    <row r="32" spans="1:8" x14ac:dyDescent="0.15">
      <c r="A32" s="36"/>
      <c r="B32" s="59">
        <f>SUM(B7:B31)</f>
        <v>0</v>
      </c>
      <c r="C32" s="59">
        <f>SUM(C7:C30)</f>
        <v>0</v>
      </c>
      <c r="D32" s="60" t="s">
        <v>12</v>
      </c>
      <c r="E32" s="61"/>
      <c r="F32" s="62"/>
      <c r="G32" s="63"/>
      <c r="H32" s="76"/>
    </row>
    <row r="33" spans="1:8" x14ac:dyDescent="0.15">
      <c r="A33" s="36"/>
      <c r="B33" s="59">
        <f>SUM(D7)</f>
        <v>0</v>
      </c>
      <c r="C33" s="65">
        <f>SUM(D7+B32-C32)</f>
        <v>0</v>
      </c>
      <c r="D33" s="66" t="s">
        <v>13</v>
      </c>
      <c r="E33" s="67"/>
      <c r="F33" s="68" t="s">
        <v>0</v>
      </c>
      <c r="G33" s="69"/>
      <c r="H33" s="70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ht="14" thickBot="1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52" t="s">
        <v>77</v>
      </c>
      <c r="B36" s="53"/>
      <c r="C36" s="53"/>
      <c r="D36" s="110"/>
      <c r="E36" s="2"/>
      <c r="F36" s="2"/>
      <c r="G36" s="2"/>
      <c r="H36" s="2"/>
    </row>
    <row r="37" spans="1:8" x14ac:dyDescent="0.15">
      <c r="A37" s="54" t="s">
        <v>74</v>
      </c>
      <c r="B37" s="55"/>
      <c r="C37" s="55"/>
      <c r="D37" s="111">
        <f>C33</f>
        <v>0</v>
      </c>
      <c r="E37" s="2"/>
      <c r="F37" s="2"/>
      <c r="G37" s="2"/>
      <c r="H37" s="2"/>
    </row>
    <row r="38" spans="1:8" x14ac:dyDescent="0.15">
      <c r="A38" s="54" t="s">
        <v>75</v>
      </c>
      <c r="B38" s="55"/>
      <c r="C38" s="55"/>
      <c r="D38" s="114"/>
      <c r="E38" s="2"/>
      <c r="F38" s="2"/>
      <c r="G38" s="2"/>
      <c r="H38" s="2"/>
    </row>
    <row r="39" spans="1:8" ht="14" thickBot="1" x14ac:dyDescent="0.2">
      <c r="A39" s="56" t="s">
        <v>76</v>
      </c>
      <c r="B39" s="57"/>
      <c r="C39" s="57"/>
      <c r="D39" s="113">
        <f>D38-D37</f>
        <v>0</v>
      </c>
      <c r="E39" s="2"/>
      <c r="F39" s="2"/>
      <c r="G39" s="2"/>
      <c r="H39" s="2"/>
    </row>
  </sheetData>
  <mergeCells count="1">
    <mergeCell ref="G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Muster</vt:lpstr>
      <vt:lpstr>Januar 2013</vt:lpstr>
      <vt:lpstr>Februar 2013</vt:lpstr>
      <vt:lpstr>März 2013</vt:lpstr>
      <vt:lpstr>April 2013</vt:lpstr>
      <vt:lpstr>Mai 2013</vt:lpstr>
      <vt:lpstr>Juni 2013</vt:lpstr>
      <vt:lpstr>Juli 2013</vt:lpstr>
      <vt:lpstr>August 2013</vt:lpstr>
      <vt:lpstr>September 2013</vt:lpstr>
      <vt:lpstr>Oktober 2013</vt:lpstr>
      <vt:lpstr>November 2013</vt:lpstr>
      <vt:lpstr>Dezember 2013</vt:lpstr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blochwitz</dc:creator>
  <cp:lastModifiedBy>Isabell</cp:lastModifiedBy>
  <cp:lastPrinted>2013-09-18T13:24:39Z</cp:lastPrinted>
  <dcterms:created xsi:type="dcterms:W3CDTF">2012-09-06T13:56:21Z</dcterms:created>
  <dcterms:modified xsi:type="dcterms:W3CDTF">2017-01-22T17:07:55Z</dcterms:modified>
</cp:coreProperties>
</file>